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showInkAnnotation="0"/>
  <xr:revisionPtr revIDLastSave="0" documentId="13_ncr:1_{3C64942B-A4A6-44EA-973F-280BA3475164}" xr6:coauthVersionLast="47" xr6:coauthVersionMax="47" xr10:uidLastSave="{00000000-0000-0000-0000-000000000000}"/>
  <bookViews>
    <workbookView xWindow="-120" yWindow="-120" windowWidth="29040" windowHeight="15840" tabRatio="875" activeTab="1" xr2:uid="{00000000-000D-0000-FFFF-FFFF00000000}"/>
  </bookViews>
  <sheets>
    <sheet name="収支決算報告書" sheetId="6" r:id="rId1"/>
    <sheet name="収支簿(総括表)" sheetId="1" r:id="rId2"/>
    <sheet name="費目別支出内訳書(人件費)" sheetId="2" r:id="rId3"/>
    <sheet name="費目別支出内訳書(謝金)" sheetId="3" r:id="rId4"/>
    <sheet name="費目別支出内訳書(国内旅費) " sheetId="7" r:id="rId5"/>
    <sheet name="費目別支出内訳書(海外旅費)" sheetId="4" r:id="rId6"/>
    <sheet name="費目別支出内訳書(調査研究費)" sheetId="5" r:id="rId7"/>
  </sheets>
  <definedNames>
    <definedName name="OLE_LINK1" localSheetId="1">'収支簿(総括表)'!$A$1</definedName>
    <definedName name="_xlnm.Print_Area" localSheetId="0">収支決算報告書!$A$1:$H$34</definedName>
    <definedName name="_xlnm.Print_Area" localSheetId="1">'収支簿(総括表)'!$A$1:$E$43</definedName>
    <definedName name="_xlnm.Print_Area" localSheetId="5">'費目別支出内訳書(海外旅費)'!$A$1:$K$49</definedName>
    <definedName name="_xlnm.Print_Area" localSheetId="4">'費目別支出内訳書(国内旅費) '!$A$1:$K$49</definedName>
    <definedName name="_xlnm.Print_Area" localSheetId="3">'費目別支出内訳書(謝金)'!$A$1:$I$47</definedName>
    <definedName name="_xlnm.Print_Area" localSheetId="2">'費目別支出内訳書(人件費)'!$A$1:$H$45</definedName>
    <definedName name="_xlnm.Print_Area" localSheetId="6">'費目別支出内訳書(調査研究費)'!$A$1:$H$39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E9" i="1"/>
  <c r="E10" i="1"/>
  <c r="E11" i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K9" i="1"/>
  <c r="W46" i="7"/>
  <c r="K46" i="7"/>
  <c r="W43" i="7"/>
  <c r="K43" i="7"/>
  <c r="W40" i="7"/>
  <c r="K40" i="7"/>
  <c r="W37" i="7"/>
  <c r="K37" i="7"/>
  <c r="W34" i="7"/>
  <c r="K34" i="7"/>
  <c r="W31" i="7"/>
  <c r="K31" i="7"/>
  <c r="W28" i="7"/>
  <c r="K28" i="7"/>
  <c r="W25" i="7"/>
  <c r="K25" i="7"/>
  <c r="W22" i="7"/>
  <c r="K22" i="7"/>
  <c r="W19" i="7"/>
  <c r="W49" i="7" s="1"/>
  <c r="M10" i="7" s="1"/>
  <c r="K19" i="7"/>
  <c r="W16" i="7"/>
  <c r="K16" i="7"/>
  <c r="W13" i="7"/>
  <c r="K13" i="7"/>
  <c r="K49" i="7" s="1"/>
  <c r="A10" i="7" s="1"/>
  <c r="D30" i="6" s="1"/>
  <c r="G11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36" i="5" s="1"/>
  <c r="J10" i="5" s="1"/>
  <c r="P14" i="5"/>
  <c r="P13" i="5"/>
  <c r="P12" i="5"/>
  <c r="P11" i="5"/>
  <c r="W46" i="4"/>
  <c r="W43" i="4"/>
  <c r="W40" i="4"/>
  <c r="W37" i="4"/>
  <c r="W34" i="4"/>
  <c r="W31" i="4"/>
  <c r="W28" i="4"/>
  <c r="W25" i="4"/>
  <c r="W22" i="4"/>
  <c r="W19" i="4"/>
  <c r="W16" i="4"/>
  <c r="W13" i="4"/>
  <c r="W49" i="4" s="1"/>
  <c r="M10" i="4" s="1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45" i="2" s="1"/>
  <c r="Q18" i="2"/>
  <c r="Q17" i="2"/>
  <c r="Q16" i="2"/>
  <c r="Q15" i="2"/>
  <c r="Q14" i="2"/>
  <c r="Q13" i="2"/>
  <c r="Q12" i="2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44" i="3"/>
  <c r="H43" i="3"/>
  <c r="H42" i="3"/>
  <c r="H41" i="3"/>
  <c r="H40" i="3"/>
  <c r="R47" i="3"/>
  <c r="K10" i="3" s="1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K16" i="4"/>
  <c r="K49" i="4" s="1"/>
  <c r="A10" i="4" s="1"/>
  <c r="E30" i="6" s="1"/>
  <c r="K19" i="4"/>
  <c r="K22" i="4"/>
  <c r="K25" i="4"/>
  <c r="K28" i="4"/>
  <c r="K31" i="4"/>
  <c r="K37" i="4"/>
  <c r="K40" i="4"/>
  <c r="K43" i="4"/>
  <c r="K46" i="4"/>
  <c r="K13" i="4"/>
  <c r="H14" i="3"/>
  <c r="H15" i="3"/>
  <c r="H16" i="3"/>
  <c r="H17" i="3"/>
  <c r="H18" i="3"/>
  <c r="H47" i="3" s="1"/>
  <c r="A10" i="3" s="1"/>
  <c r="C30" i="6" s="1"/>
  <c r="H19" i="3"/>
  <c r="H35" i="3"/>
  <c r="H36" i="3"/>
  <c r="H37" i="3"/>
  <c r="H38" i="3"/>
  <c r="H39" i="3"/>
  <c r="H45" i="3"/>
  <c r="H46" i="3"/>
  <c r="H13" i="3"/>
  <c r="H12" i="3"/>
  <c r="H39" i="2"/>
  <c r="H38" i="2"/>
  <c r="H37" i="2"/>
  <c r="H36" i="2"/>
  <c r="H35" i="2"/>
  <c r="H42" i="2"/>
  <c r="H41" i="2"/>
  <c r="H40" i="2"/>
  <c r="H34" i="2"/>
  <c r="H33" i="2"/>
  <c r="H32" i="2"/>
  <c r="H31" i="2"/>
  <c r="H30" i="2"/>
  <c r="H29" i="2"/>
  <c r="H13" i="2"/>
  <c r="H14" i="2"/>
  <c r="H15" i="2"/>
  <c r="H16" i="2"/>
  <c r="H17" i="2"/>
  <c r="H45" i="2" s="1"/>
  <c r="H18" i="2"/>
  <c r="H19" i="2"/>
  <c r="H20" i="2"/>
  <c r="H21" i="2"/>
  <c r="H22" i="2"/>
  <c r="H23" i="2"/>
  <c r="H24" i="2"/>
  <c r="H25" i="2"/>
  <c r="H26" i="2"/>
  <c r="H27" i="2"/>
  <c r="H28" i="2"/>
  <c r="H43" i="2"/>
  <c r="H44" i="2"/>
  <c r="H12" i="2"/>
  <c r="J43" i="1"/>
  <c r="I43" i="1"/>
  <c r="K10" i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D43" i="1"/>
  <c r="C43" i="1"/>
  <c r="G36" i="5"/>
  <c r="A10" i="5" s="1"/>
  <c r="F30" i="6" s="1"/>
  <c r="E43" i="1" l="1"/>
  <c r="E35" i="1"/>
  <c r="E36" i="1" s="1"/>
  <c r="E37" i="1" s="1"/>
  <c r="E38" i="1" s="1"/>
  <c r="E39" i="1" s="1"/>
  <c r="E40" i="1" s="1"/>
  <c r="E41" i="1" s="1"/>
  <c r="E42" i="1" s="1"/>
  <c r="G37" i="5"/>
  <c r="A10" i="2"/>
  <c r="B30" i="6" s="1"/>
  <c r="G30" i="6" s="1"/>
  <c r="H30" i="6" s="1"/>
  <c r="K35" i="1"/>
  <c r="K36" i="1" s="1"/>
  <c r="K37" i="1" s="1"/>
  <c r="K38" i="1" s="1"/>
  <c r="K39" i="1" s="1"/>
  <c r="K40" i="1" s="1"/>
  <c r="K41" i="1" s="1"/>
  <c r="K42" i="1" s="1"/>
  <c r="K43" i="1"/>
  <c r="P37" i="5"/>
  <c r="J10" i="2"/>
</calcChain>
</file>

<file path=xl/sharedStrings.xml><?xml version="1.0" encoding="utf-8"?>
<sst xmlns="http://schemas.openxmlformats.org/spreadsheetml/2006/main" count="353" uniqueCount="159">
  <si>
    <t>経理様式２</t>
  </si>
  <si>
    <t>2019年度成育医療研究開発費収支簿（総括表）</t>
  </si>
  <si>
    <t>年月日</t>
  </si>
  <si>
    <t>摘　　要</t>
  </si>
  <si>
    <t>受</t>
  </si>
  <si>
    <t>払</t>
  </si>
  <si>
    <t>残　　額</t>
  </si>
  <si>
    <t>円</t>
  </si>
  <si>
    <t>計</t>
  </si>
  <si>
    <t>所属施設</t>
    <phoneticPr fontId="8"/>
  </si>
  <si>
    <t>　　・この収支簿の内容は、通帳の日付と一致させること。</t>
    <phoneticPr fontId="8"/>
  </si>
  <si>
    <t>　　・預金利息はすべて支払にあてること。</t>
    <phoneticPr fontId="8"/>
  </si>
  <si>
    <t>　　・解約日に残額はゼロになり、解約日以降の支払はありえない。</t>
    <phoneticPr fontId="8"/>
  </si>
  <si>
    <t>経理様式２</t>
    <phoneticPr fontId="8"/>
  </si>
  <si>
    <t>経理様式３</t>
  </si>
  <si>
    <t>費目別支出内訳書</t>
  </si>
  <si>
    <t>経費区分</t>
  </si>
  <si>
    <t>経　費　積　算　基　礎</t>
  </si>
  <si>
    <t>１．人件費</t>
  </si>
  <si>
    <t>日付</t>
  </si>
  <si>
    <t>職種</t>
  </si>
  <si>
    <t>人数</t>
  </si>
  <si>
    <t>（Ａ）</t>
  </si>
  <si>
    <t>時間単価</t>
  </si>
  <si>
    <t>（Ｂ）</t>
  </si>
  <si>
    <t>年間時間数</t>
  </si>
  <si>
    <t>（Ｃ）</t>
  </si>
  <si>
    <t>年間保険料</t>
  </si>
  <si>
    <r>
      <t>（</t>
    </r>
    <r>
      <rPr>
        <sz val="8"/>
        <rFont val="HGｺﾞｼｯｸM"/>
        <family val="3"/>
        <charset val="128"/>
      </rPr>
      <t>Ｄ）</t>
    </r>
  </si>
  <si>
    <t>年間諸手当</t>
  </si>
  <si>
    <t>（Ｅ）</t>
  </si>
  <si>
    <r>
      <t>合計（Ｆ</t>
    </r>
    <r>
      <rPr>
        <sz val="8"/>
        <rFont val="HGｺﾞｼｯｸM"/>
        <family val="3"/>
        <charset val="128"/>
      </rPr>
      <t>）</t>
    </r>
  </si>
  <si>
    <t>（Ａ×Ｂ×Ｃ）+Ｄ+Ｅ</t>
  </si>
  <si>
    <t>円</t>
    <rPh sb="0" eb="1">
      <t>エン</t>
    </rPh>
    <phoneticPr fontId="8"/>
  </si>
  <si>
    <t>　　　　　　　　　　　　　　　　　　　　　　　</t>
    <phoneticPr fontId="8"/>
  </si>
  <si>
    <t>経理様式1（外部分担研究者分）</t>
    <rPh sb="6" eb="8">
      <t>ガイブ</t>
    </rPh>
    <phoneticPr fontId="12"/>
  </si>
  <si>
    <t>成育医療研究開発事業収支決算報告書</t>
    <rPh sb="0" eb="2">
      <t>セイイク</t>
    </rPh>
    <rPh sb="2" eb="4">
      <t>イリョウ</t>
    </rPh>
    <rPh sb="4" eb="6">
      <t>ケンキュウ</t>
    </rPh>
    <rPh sb="6" eb="8">
      <t>カイハツ</t>
    </rPh>
    <rPh sb="8" eb="10">
      <t>ジギョウ</t>
    </rPh>
    <rPh sb="10" eb="12">
      <t>シュウシ</t>
    </rPh>
    <rPh sb="12" eb="14">
      <t>ケッサン</t>
    </rPh>
    <rPh sb="14" eb="17">
      <t>ホウコクショ</t>
    </rPh>
    <phoneticPr fontId="12"/>
  </si>
  <si>
    <t>所 属 施 設</t>
    <phoneticPr fontId="12"/>
  </si>
  <si>
    <t>施 設 長 名</t>
    <rPh sb="0" eb="1">
      <t>シ</t>
    </rPh>
    <rPh sb="2" eb="3">
      <t>セツ</t>
    </rPh>
    <rPh sb="4" eb="5">
      <t>チョウ</t>
    </rPh>
    <rPh sb="6" eb="7">
      <t>メイ</t>
    </rPh>
    <phoneticPr fontId="12"/>
  </si>
  <si>
    <t>印</t>
    <rPh sb="0" eb="1">
      <t>イン</t>
    </rPh>
    <phoneticPr fontId="12"/>
  </si>
  <si>
    <t>国立成育医療研究センター理事長　殿</t>
    <rPh sb="0" eb="2">
      <t>コクリツ</t>
    </rPh>
    <rPh sb="2" eb="4">
      <t>セイイク</t>
    </rPh>
    <rPh sb="4" eb="6">
      <t>イリョウ</t>
    </rPh>
    <rPh sb="6" eb="8">
      <t>ケンキュウ</t>
    </rPh>
    <rPh sb="12" eb="15">
      <t>リジチョウ</t>
    </rPh>
    <rPh sb="16" eb="17">
      <t>ドノ</t>
    </rPh>
    <phoneticPr fontId="12"/>
  </si>
  <si>
    <t>課題番号：</t>
    <rPh sb="0" eb="4">
      <t>カダイバンゴウ</t>
    </rPh>
    <phoneticPr fontId="12"/>
  </si>
  <si>
    <t>分担研究者名：</t>
    <rPh sb="2" eb="5">
      <t>ケンキュウシャ</t>
    </rPh>
    <phoneticPr fontId="12"/>
  </si>
  <si>
    <t>分担課題名：</t>
    <phoneticPr fontId="12"/>
  </si>
  <si>
    <t>　について、収支決算をしたので関係書類を添えて次のとおり報告いたします。</t>
    <phoneticPr fontId="12"/>
  </si>
  <si>
    <t>収　支　決　算　報　告　書</t>
  </si>
  <si>
    <t>交付を受けた金額</t>
  </si>
  <si>
    <t>支　　　出　　　内　　　訳</t>
    <phoneticPr fontId="20"/>
  </si>
  <si>
    <t>人件費</t>
    <rPh sb="0" eb="3">
      <t>ジンケンヒ</t>
    </rPh>
    <phoneticPr fontId="12"/>
  </si>
  <si>
    <t>謝金</t>
    <rPh sb="0" eb="2">
      <t>シャキン</t>
    </rPh>
    <phoneticPr fontId="12"/>
  </si>
  <si>
    <t>国内旅費</t>
    <rPh sb="0" eb="2">
      <t>コクナイ</t>
    </rPh>
    <rPh sb="2" eb="4">
      <t>リョヒ</t>
    </rPh>
    <phoneticPr fontId="12"/>
  </si>
  <si>
    <t>海外旅費</t>
    <rPh sb="0" eb="2">
      <t>カイガイ</t>
    </rPh>
    <rPh sb="2" eb="4">
      <t>リョヒ</t>
    </rPh>
    <phoneticPr fontId="12"/>
  </si>
  <si>
    <t>調査研究費</t>
    <rPh sb="0" eb="2">
      <t>チョウサ</t>
    </rPh>
    <rPh sb="2" eb="5">
      <t>ケンキュウヒ</t>
    </rPh>
    <phoneticPr fontId="12"/>
  </si>
  <si>
    <t>合　計</t>
  </si>
  <si>
    <t>円</t>
    <phoneticPr fontId="12"/>
  </si>
  <si>
    <t>※不足額内訳</t>
  </si>
  <si>
    <t>預金利息</t>
    <phoneticPr fontId="12"/>
  </si>
  <si>
    <t>自己資金</t>
    <phoneticPr fontId="12"/>
  </si>
  <si>
    <t>課題名：</t>
    <phoneticPr fontId="12"/>
  </si>
  <si>
    <t>※
過不足
(△) 額</t>
    <phoneticPr fontId="12"/>
  </si>
  <si>
    <t>経理様式４</t>
  </si>
  <si>
    <t>２．謝　金</t>
  </si>
  <si>
    <t>謝　金　内　訳</t>
  </si>
  <si>
    <t>単価</t>
  </si>
  <si>
    <t>日数又は時間数</t>
  </si>
  <si>
    <t>合計（Ｄ）</t>
  </si>
  <si>
    <t>（Ａ×Ｂ×Ｃ）</t>
  </si>
  <si>
    <t>依頼理由</t>
  </si>
  <si>
    <t>２．謝金小計</t>
  </si>
  <si>
    <t>経理様式５</t>
  </si>
  <si>
    <t>旅　費　内　訳</t>
  </si>
  <si>
    <t>用　務</t>
  </si>
  <si>
    <t>職務の級</t>
  </si>
  <si>
    <t>旅行地</t>
  </si>
  <si>
    <t>鉄道料金等　（航空賃含む）
(Ａ)</t>
    <phoneticPr fontId="8"/>
  </si>
  <si>
    <t>日　当
(Ｂ)</t>
    <phoneticPr fontId="8"/>
  </si>
  <si>
    <t>宿泊料
(Ｃ)</t>
    <phoneticPr fontId="8"/>
  </si>
  <si>
    <t>合計
(Ａ+Ｂ+Ｃ)</t>
    <phoneticPr fontId="8"/>
  </si>
  <si>
    <t>内　訳</t>
  </si>
  <si>
    <t>品　　目</t>
  </si>
  <si>
    <t>数量</t>
  </si>
  <si>
    <t>単位</t>
  </si>
  <si>
    <t>単価（円）</t>
  </si>
  <si>
    <t>金額（円）</t>
  </si>
  <si>
    <t>研究上の用途</t>
  </si>
  <si>
    <t>円</t>
    <rPh sb="0" eb="1">
      <t>エン</t>
    </rPh>
    <phoneticPr fontId="8"/>
  </si>
  <si>
    <t>医師</t>
    <rPh sb="0" eb="2">
      <t>イシ</t>
    </rPh>
    <phoneticPr fontId="8"/>
  </si>
  <si>
    <t>研究補助</t>
    <rPh sb="0" eb="2">
      <t>ケンキュウ</t>
    </rPh>
    <rPh sb="2" eb="4">
      <t>ホジョ</t>
    </rPh>
    <phoneticPr fontId="8"/>
  </si>
  <si>
    <t>患者データの集積管理</t>
    <rPh sb="0" eb="2">
      <t>カンジャ</t>
    </rPh>
    <rPh sb="6" eb="8">
      <t>シュウセキ</t>
    </rPh>
    <rPh sb="8" eb="10">
      <t>カンリ</t>
    </rPh>
    <phoneticPr fontId="8"/>
  </si>
  <si>
    <t>データ整理</t>
    <rPh sb="3" eb="5">
      <t>セイリ</t>
    </rPh>
    <phoneticPr fontId="8"/>
  </si>
  <si>
    <t>単位</t>
    <rPh sb="0" eb="2">
      <t>タンイ</t>
    </rPh>
    <phoneticPr fontId="8"/>
  </si>
  <si>
    <t>日</t>
    <rPh sb="0" eb="1">
      <t>ニチ</t>
    </rPh>
    <phoneticPr fontId="8"/>
  </si>
  <si>
    <t>時間</t>
    <rPh sb="0" eb="2">
      <t>ジカン</t>
    </rPh>
    <phoneticPr fontId="8"/>
  </si>
  <si>
    <t>〇〇国際学会</t>
    <rPh sb="2" eb="4">
      <t>コクサイ</t>
    </rPh>
    <rPh sb="4" eb="6">
      <t>ガッカイ</t>
    </rPh>
    <phoneticPr fontId="8"/>
  </si>
  <si>
    <t>香港</t>
    <rPh sb="0" eb="2">
      <t>ホンコン</t>
    </rPh>
    <phoneticPr fontId="8"/>
  </si>
  <si>
    <t>3日</t>
    <rPh sb="1" eb="2">
      <t>ニチ</t>
    </rPh>
    <phoneticPr fontId="8"/>
  </si>
  <si>
    <t>(記入例)</t>
  </si>
  <si>
    <t>(記入例)</t>
    <rPh sb="1" eb="3">
      <t>キニュウ</t>
    </rPh>
    <rPh sb="3" eb="4">
      <t>レイ</t>
    </rPh>
    <phoneticPr fontId="8"/>
  </si>
  <si>
    <t>文献検索料</t>
  </si>
  <si>
    <t>培養試薬</t>
  </si>
  <si>
    <t>実験動物</t>
  </si>
  <si>
    <t>○○解析費用</t>
  </si>
  <si>
    <t>件</t>
  </si>
  <si>
    <t>式</t>
  </si>
  <si>
    <t>学会参加費</t>
    <phoneticPr fontId="8"/>
  </si>
  <si>
    <t>単価（円）</t>
    <phoneticPr fontId="8"/>
  </si>
  <si>
    <t>○○による研究に必要な為</t>
  </si>
  <si>
    <t>研究者氏名　　　　　　　　　　　　　</t>
    <phoneticPr fontId="8"/>
  </si>
  <si>
    <t>研究者氏名　　　　　　　　　　　</t>
    <phoneticPr fontId="8"/>
  </si>
  <si>
    <t>研究者氏名　　　　　　　　　　</t>
    <phoneticPr fontId="8"/>
  </si>
  <si>
    <t>研究者氏名　　　　　　　　　　　　</t>
    <phoneticPr fontId="8"/>
  </si>
  <si>
    <t>研究者氏名　　　　　　　　　</t>
    <phoneticPr fontId="8"/>
  </si>
  <si>
    <t>経理様式７</t>
    <phoneticPr fontId="8"/>
  </si>
  <si>
    <t>３．国内旅費</t>
    <rPh sb="2" eb="4">
      <t>コクナイ</t>
    </rPh>
    <phoneticPr fontId="8"/>
  </si>
  <si>
    <t>旅　費　内　訳</t>
    <phoneticPr fontId="8"/>
  </si>
  <si>
    <t>経理様式６</t>
    <phoneticPr fontId="8"/>
  </si>
  <si>
    <t>４．海外旅費</t>
    <rPh sb="2" eb="4">
      <t>カイガイ</t>
    </rPh>
    <phoneticPr fontId="8"/>
  </si>
  <si>
    <t>５．調査研究費</t>
    <phoneticPr fontId="8"/>
  </si>
  <si>
    <t>５．調査研究費</t>
    <phoneticPr fontId="8"/>
  </si>
  <si>
    <t>〇〇学会</t>
    <rPh sb="2" eb="4">
      <t>ガッカイ</t>
    </rPh>
    <phoneticPr fontId="8"/>
  </si>
  <si>
    <t>仙台</t>
    <rPh sb="0" eb="2">
      <t>センダイ</t>
    </rPh>
    <phoneticPr fontId="8"/>
  </si>
  <si>
    <t>日程</t>
    <rPh sb="0" eb="2">
      <t>ニッテイ</t>
    </rPh>
    <phoneticPr fontId="8"/>
  </si>
  <si>
    <t>～</t>
    <phoneticPr fontId="8"/>
  </si>
  <si>
    <t>役職員等給与　○年4月分給与</t>
    <rPh sb="0" eb="3">
      <t>ヤクショクイン</t>
    </rPh>
    <rPh sb="3" eb="4">
      <t>トウ</t>
    </rPh>
    <rPh sb="4" eb="6">
      <t>キュウヨ</t>
    </rPh>
    <rPh sb="8" eb="9">
      <t>ネン</t>
    </rPh>
    <rPh sb="10" eb="11">
      <t>ガツ</t>
    </rPh>
    <rPh sb="11" eb="12">
      <t>ブン</t>
    </rPh>
    <rPh sb="12" eb="14">
      <t>キュウヨ</t>
    </rPh>
    <phoneticPr fontId="2"/>
  </si>
  <si>
    <t>研究費配分</t>
    <rPh sb="0" eb="3">
      <t>ケンキュウヒ</t>
    </rPh>
    <rPh sb="3" eb="5">
      <t>ハイブン</t>
    </rPh>
    <phoneticPr fontId="2"/>
  </si>
  <si>
    <t>○年4月謝金　研究参加者のリクルート及びデータ管理</t>
    <rPh sb="1" eb="2">
      <t>ネン</t>
    </rPh>
    <rPh sb="2" eb="3">
      <t>ヘイネン</t>
    </rPh>
    <rPh sb="3" eb="4">
      <t>ガツ</t>
    </rPh>
    <rPh sb="4" eb="6">
      <t>シャキン</t>
    </rPh>
    <rPh sb="7" eb="9">
      <t>ケンキュウ</t>
    </rPh>
    <rPh sb="9" eb="12">
      <t>サンカシャ</t>
    </rPh>
    <rPh sb="18" eb="19">
      <t>オヨ</t>
    </rPh>
    <rPh sb="23" eb="25">
      <t>カンリ</t>
    </rPh>
    <phoneticPr fontId="2"/>
  </si>
  <si>
    <t>国内旅費　5/10新小平－新宿　研究打合せ</t>
    <rPh sb="0" eb="2">
      <t>コクナイ</t>
    </rPh>
    <rPh sb="2" eb="4">
      <t>リョヒ</t>
    </rPh>
    <rPh sb="9" eb="10">
      <t>シン</t>
    </rPh>
    <rPh sb="10" eb="12">
      <t>コダイラ</t>
    </rPh>
    <rPh sb="13" eb="15">
      <t>シンジュク</t>
    </rPh>
    <rPh sb="16" eb="18">
      <t>ケンキュウ</t>
    </rPh>
    <rPh sb="18" eb="20">
      <t>ウチアワ</t>
    </rPh>
    <phoneticPr fontId="2"/>
  </si>
  <si>
    <t>消耗品費　ドライアイス10kgスライスセット</t>
    <rPh sb="0" eb="3">
      <t>ショウモウヒン</t>
    </rPh>
    <rPh sb="3" eb="4">
      <t>ヒ</t>
    </rPh>
    <phoneticPr fontId="2"/>
  </si>
  <si>
    <t>備品費　5月グラフィックアダプター</t>
    <rPh sb="0" eb="3">
      <t>ビヒンヒ</t>
    </rPh>
    <rPh sb="5" eb="6">
      <t>ガツ</t>
    </rPh>
    <phoneticPr fontId="2"/>
  </si>
  <si>
    <t>印刷製本費　パンフレット200部</t>
    <rPh sb="0" eb="2">
      <t>インサツ</t>
    </rPh>
    <rPh sb="2" eb="4">
      <t>セイホン</t>
    </rPh>
    <rPh sb="4" eb="5">
      <t>ヒ</t>
    </rPh>
    <rPh sb="15" eb="16">
      <t>ブ</t>
    </rPh>
    <phoneticPr fontId="2"/>
  </si>
  <si>
    <t>　　・預金口座開設のための費用は、委託費配分前に引き出しておくこと。</t>
    <phoneticPr fontId="8"/>
  </si>
  <si>
    <t>注）・摘要欄には、人件費、謝金、旅費、調査研究費の費目別に記入すること。</t>
    <phoneticPr fontId="8"/>
  </si>
  <si>
    <t>国　内　旅　費　内　訳</t>
    <rPh sb="0" eb="1">
      <t>クニ</t>
    </rPh>
    <rPh sb="2" eb="3">
      <t>ナイ</t>
    </rPh>
    <phoneticPr fontId="8"/>
  </si>
  <si>
    <t>海　外　旅　費　内　訳</t>
    <rPh sb="0" eb="1">
      <t>ウミ</t>
    </rPh>
    <rPh sb="2" eb="3">
      <t>ソト</t>
    </rPh>
    <rPh sb="4" eb="5">
      <t>タビ</t>
    </rPh>
    <phoneticPr fontId="8"/>
  </si>
  <si>
    <t>日　数</t>
    <phoneticPr fontId="8"/>
  </si>
  <si>
    <t>所属施設：</t>
    <phoneticPr fontId="8"/>
  </si>
  <si>
    <t>研究者氏名：</t>
    <phoneticPr fontId="8"/>
  </si>
  <si>
    <t>研究者氏名：</t>
    <phoneticPr fontId="8"/>
  </si>
  <si>
    <t>所属施設：</t>
    <phoneticPr fontId="8"/>
  </si>
  <si>
    <t>所属施設：</t>
    <phoneticPr fontId="8"/>
  </si>
  <si>
    <t>所属施設：</t>
    <phoneticPr fontId="8"/>
  </si>
  <si>
    <t>　　・２頁にわたる場合は、次葉へ繰越し、前葉より繰越し。</t>
    <phoneticPr fontId="8"/>
  </si>
  <si>
    <t>経　費　積　算　基　礎</t>
    <rPh sb="0" eb="1">
      <t>ヘ</t>
    </rPh>
    <rPh sb="2" eb="3">
      <t>ヒ</t>
    </rPh>
    <rPh sb="4" eb="5">
      <t>セキ</t>
    </rPh>
    <rPh sb="6" eb="7">
      <t>サン</t>
    </rPh>
    <rPh sb="8" eb="9">
      <t>モト</t>
    </rPh>
    <rPh sb="10" eb="11">
      <t>イシズエ</t>
    </rPh>
    <phoneticPr fontId="8"/>
  </si>
  <si>
    <t>人　件　費　内　訳</t>
    <rPh sb="0" eb="1">
      <t>ヒト</t>
    </rPh>
    <rPh sb="2" eb="3">
      <t>ケン</t>
    </rPh>
    <rPh sb="4" eb="5">
      <t>ヒ</t>
    </rPh>
    <rPh sb="6" eb="7">
      <t>ナイ</t>
    </rPh>
    <rPh sb="8" eb="9">
      <t>ヤク</t>
    </rPh>
    <phoneticPr fontId="8"/>
  </si>
  <si>
    <t>1.人件費小計</t>
    <rPh sb="2" eb="5">
      <t>ジンケンヒ</t>
    </rPh>
    <rPh sb="5" eb="7">
      <t>ショウケイ</t>
    </rPh>
    <phoneticPr fontId="8"/>
  </si>
  <si>
    <t>３．国内旅費小計</t>
    <rPh sb="2" eb="4">
      <t>コクナイ</t>
    </rPh>
    <phoneticPr fontId="8"/>
  </si>
  <si>
    <t>5．海外旅費小計</t>
    <rPh sb="2" eb="4">
      <t>カイガイ</t>
    </rPh>
    <phoneticPr fontId="8"/>
  </si>
  <si>
    <t>5．調査研究費　小計</t>
    <phoneticPr fontId="8"/>
  </si>
  <si>
    <t>4．海外旅費小計</t>
    <rPh sb="2" eb="4">
      <t>カイガイ</t>
    </rPh>
    <phoneticPr fontId="8"/>
  </si>
  <si>
    <t>1.人件費＋2.謝金＋3.国内旅費＋4.海外旅費＋5.調査研究費の合計</t>
    <rPh sb="13" eb="15">
      <t>コクナイ</t>
    </rPh>
    <rPh sb="20" eb="22">
      <t>カイガイ</t>
    </rPh>
    <rPh sb="22" eb="24">
      <t>リョヒ</t>
    </rPh>
    <phoneticPr fontId="8"/>
  </si>
  <si>
    <t>経理様式3-1</t>
    <phoneticPr fontId="8"/>
  </si>
  <si>
    <t>経理様式3-2</t>
    <phoneticPr fontId="8"/>
  </si>
  <si>
    <t>経理様式3-3</t>
    <phoneticPr fontId="8"/>
  </si>
  <si>
    <t>経理様式3-4</t>
    <phoneticPr fontId="8"/>
  </si>
  <si>
    <t>経理様式3-5</t>
    <phoneticPr fontId="8"/>
  </si>
  <si>
    <t>←研究者の印ではなく、契約書にご捺印いただいた</t>
    <phoneticPr fontId="20"/>
  </si>
  <si>
    <t>施設長等の職印を押印ください。</t>
    <phoneticPr fontId="8"/>
  </si>
  <si>
    <t xml:space="preserve"> 　年　　月　　日</t>
    <rPh sb="2" eb="3">
      <t>ネン</t>
    </rPh>
    <rPh sb="5" eb="6">
      <t>ツキ</t>
    </rPh>
    <rPh sb="8" eb="9">
      <t>ヒ</t>
    </rPh>
    <phoneticPr fontId="12"/>
  </si>
  <si>
    <t>20**年度成育医療研究開発費収支簿（総括表）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</si>
</sst>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_);[Red]\(#,##0\)"/>
    <numFmt numFmtId="178" formatCode="\ \ @"/>
    <numFmt numFmtId="179" formatCode="@&quot;）&quot;"/>
    <numFmt numFmtId="180" formatCode="#,##0_ ;[Red]\-#,##0\ "/>
    <numFmt numFmtId="181" formatCode="#,##0&quot;円&quot;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000000"/>
      <name val="Century"/>
      <family val="1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MS UI Gothic"/>
      <family val="3"/>
      <charset val="128"/>
    </font>
    <font>
      <sz val="20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17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4" fillId="0" borderId="0" xfId="3" applyFont="1">
      <alignment vertical="center"/>
    </xf>
    <xf numFmtId="0" fontId="16" fillId="0" borderId="0" xfId="3" applyFont="1">
      <alignment vertical="center"/>
    </xf>
    <xf numFmtId="0" fontId="17" fillId="0" borderId="0" xfId="3" applyFont="1">
      <alignment vertical="center"/>
    </xf>
    <xf numFmtId="0" fontId="18" fillId="3" borderId="0" xfId="0" applyFont="1" applyFill="1" applyAlignment="1">
      <alignment vertical="center"/>
    </xf>
    <xf numFmtId="0" fontId="17" fillId="0" borderId="0" xfId="3" applyFont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 shrinkToFit="1" readingOrder="1"/>
    </xf>
    <xf numFmtId="0" fontId="19" fillId="0" borderId="0" xfId="3" applyFont="1">
      <alignment vertical="center"/>
    </xf>
    <xf numFmtId="0" fontId="18" fillId="3" borderId="0" xfId="0" applyFont="1" applyFill="1" applyAlignment="1">
      <alignment horizontal="center" vertical="center" wrapText="1" shrinkToFit="1" readingOrder="1"/>
    </xf>
    <xf numFmtId="0" fontId="18" fillId="3" borderId="0" xfId="0" applyFont="1" applyFill="1" applyAlignment="1">
      <alignment horizontal="center" vertical="center" wrapText="1"/>
    </xf>
    <xf numFmtId="0" fontId="14" fillId="0" borderId="0" xfId="3" applyFont="1" applyAlignment="1">
      <alignment horizontal="right" vertical="center"/>
    </xf>
    <xf numFmtId="49" fontId="14" fillId="0" borderId="0" xfId="2" applyNumberFormat="1" applyFont="1" applyFill="1" applyAlignment="1" applyProtection="1">
      <alignment horizontal="left" vertical="center" shrinkToFi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justify" vertical="center"/>
    </xf>
    <xf numFmtId="0" fontId="21" fillId="0" borderId="0" xfId="3" applyFont="1">
      <alignment vertical="center"/>
    </xf>
    <xf numFmtId="178" fontId="14" fillId="0" borderId="0" xfId="2" applyNumberFormat="1" applyFont="1" applyFill="1" applyAlignment="1" applyProtection="1">
      <alignment vertical="center" wrapText="1" shrinkToFit="1"/>
      <protection locked="0"/>
    </xf>
    <xf numFmtId="178" fontId="14" fillId="0" borderId="0" xfId="3" applyNumberFormat="1" applyFont="1" applyAlignment="1">
      <alignment horizontal="right" wrapText="1" shrinkToFit="1"/>
    </xf>
    <xf numFmtId="178" fontId="14" fillId="0" borderId="0" xfId="3" applyNumberFormat="1" applyFont="1" applyAlignment="1">
      <alignment wrapText="1" shrinkToFit="1"/>
    </xf>
    <xf numFmtId="178" fontId="22" fillId="0" borderId="0" xfId="3" applyNumberFormat="1" applyFont="1" applyAlignment="1">
      <alignment wrapText="1" shrinkToFit="1"/>
    </xf>
    <xf numFmtId="179" fontId="14" fillId="0" borderId="0" xfId="2" applyNumberFormat="1" applyFont="1" applyFill="1" applyAlignment="1" applyProtection="1">
      <alignment vertical="top" wrapText="1" shrinkToFit="1"/>
    </xf>
    <xf numFmtId="0" fontId="23" fillId="0" borderId="0" xfId="3" applyFont="1" applyAlignment="1">
      <alignment horizontal="center" vertical="center"/>
    </xf>
    <xf numFmtId="0" fontId="14" fillId="0" borderId="10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right" vertical="top" wrapText="1"/>
    </xf>
    <xf numFmtId="0" fontId="14" fillId="0" borderId="3" xfId="3" applyFont="1" applyBorder="1" applyAlignment="1">
      <alignment horizontal="right" vertical="top" wrapText="1"/>
    </xf>
    <xf numFmtId="180" fontId="14" fillId="0" borderId="0" xfId="3" applyNumberFormat="1" applyFont="1">
      <alignment vertical="center"/>
    </xf>
    <xf numFmtId="0" fontId="22" fillId="0" borderId="0" xfId="3" applyFont="1" applyAlignment="1">
      <alignment horizontal="right" vertical="center" indent="1"/>
    </xf>
    <xf numFmtId="0" fontId="22" fillId="0" borderId="0" xfId="3" applyFont="1">
      <alignment vertical="center"/>
    </xf>
    <xf numFmtId="181" fontId="17" fillId="0" borderId="0" xfId="3" applyNumberFormat="1" applyFont="1">
      <alignment vertical="center"/>
    </xf>
    <xf numFmtId="38" fontId="24" fillId="0" borderId="12" xfId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177" fontId="6" fillId="0" borderId="10" xfId="0" applyNumberFormat="1" applyFont="1" applyBorder="1" applyAlignment="1">
      <alignment horizontal="right" vertical="center" wrapText="1"/>
    </xf>
    <xf numFmtId="177" fontId="4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4" fillId="0" borderId="23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77" fontId="9" fillId="0" borderId="10" xfId="0" applyNumberFormat="1" applyFont="1" applyBorder="1" applyAlignment="1">
      <alignment horizontal="right" vertical="center" wrapText="1"/>
    </xf>
    <xf numFmtId="0" fontId="9" fillId="4" borderId="12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25" fillId="0" borderId="30" xfId="0" applyFont="1" applyBorder="1" applyAlignment="1">
      <alignment horizontal="justify" vertical="center" wrapText="1"/>
    </xf>
    <xf numFmtId="0" fontId="25" fillId="0" borderId="31" xfId="0" applyFont="1" applyBorder="1" applyAlignment="1">
      <alignment horizontal="justify" vertical="center" wrapText="1"/>
    </xf>
    <xf numFmtId="38" fontId="9" fillId="4" borderId="10" xfId="1" applyFont="1" applyFill="1" applyBorder="1" applyAlignment="1">
      <alignment horizontal="right" vertical="center" wrapText="1"/>
    </xf>
    <xf numFmtId="14" fontId="9" fillId="4" borderId="10" xfId="0" applyNumberFormat="1" applyFont="1" applyFill="1" applyBorder="1" applyAlignment="1">
      <alignment horizontal="justify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14" fontId="4" fillId="0" borderId="23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/>
    </xf>
    <xf numFmtId="38" fontId="24" fillId="6" borderId="12" xfId="1" applyFont="1" applyFill="1" applyBorder="1" applyAlignment="1" applyProtection="1">
      <alignment horizontal="right" vertical="center" shrinkToFit="1"/>
      <protection locked="0"/>
    </xf>
    <xf numFmtId="176" fontId="4" fillId="6" borderId="10" xfId="0" applyNumberFormat="1" applyFont="1" applyFill="1" applyBorder="1" applyAlignment="1">
      <alignment horizontal="justify" vertical="center" wrapText="1"/>
    </xf>
    <xf numFmtId="0" fontId="4" fillId="6" borderId="10" xfId="0" applyFont="1" applyFill="1" applyBorder="1" applyAlignment="1">
      <alignment horizontal="justify" vertical="center" wrapText="1"/>
    </xf>
    <xf numFmtId="177" fontId="6" fillId="6" borderId="10" xfId="0" applyNumberFormat="1" applyFont="1" applyFill="1" applyBorder="1" applyAlignment="1">
      <alignment horizontal="right" vertical="center" wrapText="1"/>
    </xf>
    <xf numFmtId="177" fontId="4" fillId="6" borderId="10" xfId="0" applyNumberFormat="1" applyFont="1" applyFill="1" applyBorder="1" applyAlignment="1">
      <alignment horizontal="right" vertical="center" wrapText="1"/>
    </xf>
    <xf numFmtId="0" fontId="4" fillId="6" borderId="10" xfId="0" applyFont="1" applyFill="1" applyBorder="1" applyAlignment="1">
      <alignment horizontal="right" vertical="center" wrapText="1"/>
    </xf>
    <xf numFmtId="14" fontId="4" fillId="6" borderId="23" xfId="0" applyNumberFormat="1" applyFont="1" applyFill="1" applyBorder="1" applyAlignment="1">
      <alignment horizontal="justify" vertical="center" wrapText="1"/>
    </xf>
    <xf numFmtId="0" fontId="4" fillId="6" borderId="23" xfId="0" applyFont="1" applyFill="1" applyBorder="1" applyAlignment="1">
      <alignment horizontal="right" vertical="center" wrapText="1"/>
    </xf>
    <xf numFmtId="0" fontId="9" fillId="6" borderId="25" xfId="0" applyFont="1" applyFill="1" applyBorder="1" applyAlignment="1">
      <alignment horizontal="justify" vertical="center" wrapText="1"/>
    </xf>
    <xf numFmtId="0" fontId="9" fillId="6" borderId="26" xfId="0" applyFont="1" applyFill="1" applyBorder="1" applyAlignment="1">
      <alignment horizontal="justify" vertical="center" wrapText="1"/>
    </xf>
    <xf numFmtId="0" fontId="9" fillId="6" borderId="12" xfId="0" applyFont="1" applyFill="1" applyBorder="1" applyAlignment="1">
      <alignment horizontal="justify" vertical="center" wrapText="1"/>
    </xf>
    <xf numFmtId="0" fontId="9" fillId="5" borderId="33" xfId="0" applyFont="1" applyFill="1" applyBorder="1" applyAlignment="1">
      <alignment horizontal="justify" vertical="center" wrapText="1"/>
    </xf>
    <xf numFmtId="0" fontId="9" fillId="5" borderId="34" xfId="0" applyFont="1" applyFill="1" applyBorder="1" applyAlignment="1">
      <alignment horizontal="justify" vertical="center" wrapText="1"/>
    </xf>
    <xf numFmtId="0" fontId="9" fillId="5" borderId="35" xfId="0" applyFont="1" applyFill="1" applyBorder="1" applyAlignment="1">
      <alignment horizontal="justify" vertical="center" wrapText="1"/>
    </xf>
    <xf numFmtId="14" fontId="9" fillId="6" borderId="10" xfId="0" applyNumberFormat="1" applyFont="1" applyFill="1" applyBorder="1" applyAlignment="1">
      <alignment horizontal="justify" vertical="center" wrapText="1"/>
    </xf>
    <xf numFmtId="0" fontId="9" fillId="6" borderId="10" xfId="0" applyFont="1" applyFill="1" applyBorder="1" applyAlignment="1">
      <alignment horizontal="justify" vertical="center" wrapText="1"/>
    </xf>
    <xf numFmtId="0" fontId="9" fillId="6" borderId="10" xfId="0" applyFont="1" applyFill="1" applyBorder="1" applyAlignment="1">
      <alignment horizontal="right" vertical="center" wrapText="1"/>
    </xf>
    <xf numFmtId="0" fontId="9" fillId="6" borderId="12" xfId="0" applyFont="1" applyFill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 wrapText="1"/>
    </xf>
    <xf numFmtId="180" fontId="6" fillId="0" borderId="10" xfId="0" applyNumberFormat="1" applyFont="1" applyBorder="1" applyAlignment="1">
      <alignment horizontal="right" vertical="center" wrapText="1"/>
    </xf>
    <xf numFmtId="180" fontId="4" fillId="0" borderId="10" xfId="0" applyNumberFormat="1" applyFont="1" applyBorder="1" applyAlignment="1">
      <alignment horizontal="right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4" fillId="6" borderId="11" xfId="0" applyFont="1" applyFill="1" applyBorder="1" applyAlignment="1">
      <alignment horizontal="right" vertical="center" wrapText="1"/>
    </xf>
    <xf numFmtId="20" fontId="4" fillId="6" borderId="11" xfId="0" applyNumberFormat="1" applyFont="1" applyFill="1" applyBorder="1" applyAlignment="1">
      <alignment horizontal="right" vertical="center" wrapText="1"/>
    </xf>
    <xf numFmtId="0" fontId="9" fillId="6" borderId="2" xfId="0" applyFont="1" applyFill="1" applyBorder="1" applyAlignment="1">
      <alignment horizontal="justify" vertical="center" wrapText="1"/>
    </xf>
    <xf numFmtId="0" fontId="9" fillId="6" borderId="0" xfId="0" applyFont="1" applyFill="1" applyAlignment="1">
      <alignment horizontal="justify" vertical="center" wrapText="1"/>
    </xf>
    <xf numFmtId="0" fontId="9" fillId="6" borderId="5" xfId="0" applyFont="1" applyFill="1" applyBorder="1" applyAlignment="1">
      <alignment horizontal="justify" vertical="center" wrapText="1"/>
    </xf>
    <xf numFmtId="0" fontId="9" fillId="6" borderId="11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justify" vertical="center" wrapText="1"/>
    </xf>
    <xf numFmtId="0" fontId="9" fillId="7" borderId="10" xfId="0" applyFont="1" applyFill="1" applyBorder="1" applyAlignment="1">
      <alignment horizontal="right" vertical="center" wrapText="1"/>
    </xf>
    <xf numFmtId="0" fontId="17" fillId="0" borderId="0" xfId="3" applyFont="1" applyAlignment="1">
      <alignment horizontal="right" vertical="center"/>
    </xf>
    <xf numFmtId="181" fontId="17" fillId="6" borderId="0" xfId="1" applyNumberFormat="1" applyFont="1" applyFill="1" applyAlignment="1" applyProtection="1">
      <alignment horizontal="right" vertical="center"/>
      <protection locked="0"/>
    </xf>
    <xf numFmtId="0" fontId="22" fillId="0" borderId="0" xfId="3" applyFont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shrinkToFit="1"/>
    </xf>
    <xf numFmtId="0" fontId="4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left" vertical="center"/>
    </xf>
    <xf numFmtId="178" fontId="14" fillId="0" borderId="0" xfId="3" applyNumberFormat="1" applyFont="1" applyAlignment="1">
      <alignment horizontal="right" vertical="center" wrapText="1" shrinkToFit="1"/>
    </xf>
    <xf numFmtId="0" fontId="14" fillId="6" borderId="0" xfId="2" applyNumberFormat="1" applyFont="1" applyFill="1" applyAlignment="1" applyProtection="1">
      <alignment horizontal="left" vertical="top" wrapText="1" shrinkToFit="1"/>
      <protection locked="0"/>
    </xf>
    <xf numFmtId="178" fontId="14" fillId="0" borderId="0" xfId="3" applyNumberFormat="1" applyFont="1" applyAlignment="1">
      <alignment horizontal="right" vertical="center"/>
    </xf>
    <xf numFmtId="0" fontId="14" fillId="6" borderId="0" xfId="2" applyNumberFormat="1" applyFont="1" applyFill="1" applyAlignment="1" applyProtection="1">
      <alignment horizontal="left" vertical="center" wrapText="1" shrinkToFit="1"/>
      <protection locked="0"/>
    </xf>
    <xf numFmtId="178" fontId="14" fillId="6" borderId="0" xfId="2" applyNumberFormat="1" applyFont="1" applyFill="1" applyAlignment="1" applyProtection="1">
      <alignment horizontal="left" vertical="center" wrapText="1" shrinkToFit="1"/>
      <protection locked="0"/>
    </xf>
    <xf numFmtId="0" fontId="14" fillId="6" borderId="0" xfId="3" applyFont="1" applyFill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9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right" vertical="center" wrapText="1"/>
    </xf>
    <xf numFmtId="177" fontId="9" fillId="0" borderId="9" xfId="0" applyNumberFormat="1" applyFont="1" applyBorder="1" applyAlignment="1">
      <alignment horizontal="right" vertical="center" wrapText="1"/>
    </xf>
    <xf numFmtId="177" fontId="9" fillId="0" borderId="12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5" borderId="32" xfId="0" applyNumberFormat="1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177" fontId="9" fillId="0" borderId="10" xfId="0" applyNumberFormat="1" applyFont="1" applyBorder="1" applyAlignment="1">
      <alignment horizontal="right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14" fontId="9" fillId="6" borderId="32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center" wrapText="1"/>
    </xf>
    <xf numFmtId="0" fontId="25" fillId="0" borderId="28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5</xdr:row>
      <xdr:rowOff>0</xdr:rowOff>
    </xdr:from>
    <xdr:to>
      <xdr:col>5</xdr:col>
      <xdr:colOff>4762</xdr:colOff>
      <xdr:row>7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410075" y="1654969"/>
          <a:ext cx="0" cy="73818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view="pageBreakPreview" zoomScale="80" zoomScaleNormal="100" zoomScaleSheetLayoutView="80" workbookViewId="0">
      <selection activeCell="F6" sqref="F6:H6"/>
    </sheetView>
  </sheetViews>
  <sheetFormatPr defaultColWidth="9" defaultRowHeight="18.75" x14ac:dyDescent="0.4"/>
  <cols>
    <col min="1" max="8" width="11.625" customWidth="1"/>
    <col min="9" max="9" width="13.375" customWidth="1"/>
  </cols>
  <sheetData>
    <row r="1" spans="1:9" s="6" customFormat="1" ht="14.25" customHeight="1" x14ac:dyDescent="0.4">
      <c r="A1" s="128" t="s">
        <v>35</v>
      </c>
      <c r="B1" s="129"/>
      <c r="C1" s="129"/>
      <c r="D1" s="129"/>
    </row>
    <row r="2" spans="1:9" s="6" customFormat="1" ht="21.75" customHeight="1" x14ac:dyDescent="0.4"/>
    <row r="3" spans="1:9" s="7" customFormat="1" ht="44.25" customHeight="1" x14ac:dyDescent="0.4">
      <c r="A3" s="130" t="s">
        <v>36</v>
      </c>
      <c r="B3" s="130"/>
      <c r="C3" s="130"/>
      <c r="D3" s="130"/>
      <c r="E3" s="130"/>
      <c r="F3" s="130"/>
      <c r="G3" s="130"/>
      <c r="H3" s="130"/>
    </row>
    <row r="4" spans="1:9" s="6" customFormat="1" ht="21.75" customHeight="1" x14ac:dyDescent="0.4"/>
    <row r="5" spans="1:9" s="6" customFormat="1" ht="29.25" customHeight="1" x14ac:dyDescent="0.4">
      <c r="D5" s="8"/>
      <c r="E5" s="9"/>
      <c r="F5" s="9"/>
      <c r="G5" s="9"/>
      <c r="H5" s="9"/>
    </row>
    <row r="6" spans="1:9" s="8" customFormat="1" ht="29.25" customHeight="1" x14ac:dyDescent="0.4">
      <c r="A6" s="10"/>
      <c r="E6" s="100" t="s">
        <v>37</v>
      </c>
      <c r="F6" s="131"/>
      <c r="G6" s="131"/>
      <c r="H6" s="132"/>
    </row>
    <row r="7" spans="1:9" s="8" customFormat="1" ht="29.25" customHeight="1" x14ac:dyDescent="0.4">
      <c r="A7" s="10"/>
      <c r="E7" s="11" t="s">
        <v>38</v>
      </c>
      <c r="F7" s="133"/>
      <c r="G7" s="133"/>
      <c r="H7" s="101" t="s">
        <v>39</v>
      </c>
      <c r="I7" s="12" t="s">
        <v>155</v>
      </c>
    </row>
    <row r="8" spans="1:9" s="8" customFormat="1" ht="29.25" customHeight="1" x14ac:dyDescent="0.4">
      <c r="A8" s="10"/>
      <c r="E8" s="13"/>
      <c r="F8" s="14"/>
      <c r="G8" s="14"/>
      <c r="H8" s="14"/>
      <c r="I8" s="12" t="s">
        <v>156</v>
      </c>
    </row>
    <row r="9" spans="1:9" s="8" customFormat="1" ht="29.25" customHeight="1" x14ac:dyDescent="0.4">
      <c r="A9" s="140" t="s">
        <v>157</v>
      </c>
      <c r="B9" s="140"/>
      <c r="C9" s="6"/>
      <c r="D9" s="6"/>
      <c r="E9" s="15"/>
      <c r="F9" s="15"/>
      <c r="G9" s="16"/>
      <c r="H9" s="16"/>
    </row>
    <row r="10" spans="1:9" s="8" customFormat="1" ht="29.25" customHeight="1" x14ac:dyDescent="0.4">
      <c r="A10" s="17"/>
      <c r="B10" s="6"/>
      <c r="C10" s="6"/>
      <c r="D10" s="6"/>
      <c r="E10" s="15"/>
      <c r="F10" s="15"/>
      <c r="G10" s="16"/>
      <c r="H10" s="16"/>
    </row>
    <row r="11" spans="1:9" s="8" customFormat="1" ht="29.25" customHeight="1" x14ac:dyDescent="0.4">
      <c r="A11" s="134" t="s">
        <v>40</v>
      </c>
      <c r="B11" s="134"/>
      <c r="C11" s="134"/>
      <c r="D11" s="134"/>
      <c r="E11" s="134"/>
      <c r="F11" s="18"/>
      <c r="G11" s="6"/>
      <c r="H11" s="6"/>
    </row>
    <row r="12" spans="1:9" s="8" customFormat="1" ht="29.25" customHeight="1" x14ac:dyDescent="0.4">
      <c r="A12" s="19"/>
      <c r="B12" s="6"/>
      <c r="C12" s="6"/>
      <c r="D12" s="6"/>
      <c r="E12" s="6"/>
      <c r="F12" s="20"/>
      <c r="G12" s="6"/>
      <c r="H12" s="6"/>
    </row>
    <row r="13" spans="1:9" s="8" customFormat="1" ht="29.25" customHeight="1" x14ac:dyDescent="0.4">
      <c r="A13" s="135" t="s">
        <v>41</v>
      </c>
      <c r="B13" s="135"/>
      <c r="C13" s="139"/>
      <c r="D13" s="139"/>
      <c r="E13" s="139"/>
      <c r="F13" s="21"/>
      <c r="G13" s="21"/>
      <c r="H13" s="21"/>
    </row>
    <row r="14" spans="1:9" s="8" customFormat="1" ht="15" customHeight="1" x14ac:dyDescent="0.15">
      <c r="A14" s="22"/>
      <c r="B14" s="22"/>
      <c r="C14" s="23"/>
      <c r="D14" s="23"/>
      <c r="E14" s="23"/>
      <c r="F14" s="23"/>
      <c r="G14" s="23"/>
      <c r="H14" s="23"/>
    </row>
    <row r="15" spans="1:9" s="8" customFormat="1" ht="29.25" customHeight="1" x14ac:dyDescent="0.4">
      <c r="A15" s="135" t="s">
        <v>58</v>
      </c>
      <c r="B15" s="135"/>
      <c r="C15" s="136"/>
      <c r="D15" s="136"/>
      <c r="E15" s="136"/>
      <c r="F15" s="136"/>
      <c r="G15" s="136"/>
      <c r="H15" s="136"/>
    </row>
    <row r="16" spans="1:9" s="24" customFormat="1" ht="15" customHeight="1" x14ac:dyDescent="0.2">
      <c r="A16" s="23"/>
      <c r="B16" s="23"/>
      <c r="C16" s="136"/>
      <c r="D16" s="136"/>
      <c r="E16" s="136"/>
      <c r="F16" s="136"/>
      <c r="G16" s="136"/>
      <c r="H16" s="136"/>
    </row>
    <row r="17" spans="1:8" s="24" customFormat="1" ht="15" customHeight="1" x14ac:dyDescent="0.2">
      <c r="A17" s="23"/>
      <c r="B17" s="23"/>
      <c r="C17" s="25"/>
      <c r="D17" s="25"/>
      <c r="E17" s="25"/>
      <c r="F17" s="25"/>
      <c r="G17" s="25"/>
      <c r="H17" s="25"/>
    </row>
    <row r="18" spans="1:8" s="24" customFormat="1" ht="29.25" customHeight="1" x14ac:dyDescent="0.2">
      <c r="A18" s="137" t="s">
        <v>42</v>
      </c>
      <c r="B18" s="137"/>
      <c r="C18" s="139"/>
      <c r="D18" s="139"/>
      <c r="E18" s="139"/>
      <c r="F18" s="21"/>
      <c r="G18" s="21"/>
      <c r="H18" s="21"/>
    </row>
    <row r="19" spans="1:8" s="24" customFormat="1" ht="15" customHeight="1" x14ac:dyDescent="0.2">
      <c r="A19" s="23"/>
      <c r="B19" s="23"/>
      <c r="C19" s="25"/>
      <c r="D19" s="25"/>
      <c r="E19" s="25"/>
      <c r="F19" s="25"/>
      <c r="G19" s="25"/>
      <c r="H19" s="25"/>
    </row>
    <row r="20" spans="1:8" s="24" customFormat="1" ht="29.25" customHeight="1" x14ac:dyDescent="0.2">
      <c r="A20" s="137" t="s">
        <v>43</v>
      </c>
      <c r="B20" s="137"/>
      <c r="C20" s="138"/>
      <c r="D20" s="138"/>
      <c r="E20" s="138"/>
      <c r="F20" s="138"/>
      <c r="G20" s="138"/>
      <c r="H20" s="138"/>
    </row>
    <row r="21" spans="1:8" s="8" customFormat="1" ht="29.25" customHeight="1" x14ac:dyDescent="0.4">
      <c r="A21" s="127" t="s">
        <v>44</v>
      </c>
      <c r="B21" s="127"/>
      <c r="C21" s="127"/>
      <c r="D21" s="127"/>
      <c r="E21" s="127"/>
      <c r="F21" s="127"/>
      <c r="G21" s="127"/>
      <c r="H21" s="127"/>
    </row>
    <row r="22" spans="1:8" s="6" customFormat="1" ht="22.5" customHeight="1" x14ac:dyDescent="0.4">
      <c r="A22" s="19"/>
    </row>
    <row r="23" spans="1:8" s="6" customFormat="1" ht="21.75" customHeight="1" x14ac:dyDescent="0.4">
      <c r="A23" s="118" t="s">
        <v>45</v>
      </c>
      <c r="B23" s="118"/>
      <c r="C23" s="118"/>
      <c r="D23" s="118"/>
      <c r="E23" s="118"/>
      <c r="F23" s="118"/>
      <c r="G23" s="118"/>
      <c r="H23" s="118"/>
    </row>
    <row r="24" spans="1:8" s="6" customFormat="1" ht="22.5" customHeight="1" x14ac:dyDescent="0.4">
      <c r="A24" s="26"/>
      <c r="B24" s="26"/>
      <c r="C24" s="26"/>
      <c r="D24" s="26"/>
      <c r="E24" s="26"/>
      <c r="F24" s="26"/>
      <c r="G24" s="26"/>
      <c r="H24" s="26"/>
    </row>
    <row r="25" spans="1:8" s="6" customFormat="1" ht="13.5" customHeight="1" x14ac:dyDescent="0.4">
      <c r="A25" s="119" t="s">
        <v>46</v>
      </c>
      <c r="B25" s="119" t="s">
        <v>47</v>
      </c>
      <c r="C25" s="121"/>
      <c r="D25" s="121"/>
      <c r="E25" s="121"/>
      <c r="F25" s="121"/>
      <c r="G25" s="121"/>
      <c r="H25" s="125" t="s">
        <v>59</v>
      </c>
    </row>
    <row r="26" spans="1:8" s="6" customFormat="1" ht="13.5" x14ac:dyDescent="0.4">
      <c r="A26" s="120"/>
      <c r="B26" s="120"/>
      <c r="C26" s="122"/>
      <c r="D26" s="122"/>
      <c r="E26" s="122"/>
      <c r="F26" s="122"/>
      <c r="G26" s="122"/>
      <c r="H26" s="126"/>
    </row>
    <row r="27" spans="1:8" s="6" customFormat="1" ht="13.5" customHeight="1" x14ac:dyDescent="0.4">
      <c r="A27" s="120"/>
      <c r="B27" s="123"/>
      <c r="C27" s="124"/>
      <c r="D27" s="124"/>
      <c r="E27" s="124"/>
      <c r="F27" s="124"/>
      <c r="G27" s="124"/>
      <c r="H27" s="126"/>
    </row>
    <row r="28" spans="1:8" s="6" customFormat="1" ht="33.6" customHeight="1" x14ac:dyDescent="0.4">
      <c r="A28" s="120"/>
      <c r="B28" s="27" t="s">
        <v>48</v>
      </c>
      <c r="C28" s="27" t="s">
        <v>49</v>
      </c>
      <c r="D28" s="27" t="s">
        <v>50</v>
      </c>
      <c r="E28" s="27" t="s">
        <v>51</v>
      </c>
      <c r="F28" s="27" t="s">
        <v>52</v>
      </c>
      <c r="G28" s="28" t="s">
        <v>53</v>
      </c>
      <c r="H28" s="126"/>
    </row>
    <row r="29" spans="1:8" s="6" customFormat="1" ht="13.5" customHeight="1" x14ac:dyDescent="0.4">
      <c r="A29" s="29" t="s">
        <v>7</v>
      </c>
      <c r="B29" s="29" t="s">
        <v>54</v>
      </c>
      <c r="C29" s="29" t="s">
        <v>54</v>
      </c>
      <c r="D29" s="30" t="s">
        <v>7</v>
      </c>
      <c r="E29" s="30" t="s">
        <v>7</v>
      </c>
      <c r="F29" s="29" t="s">
        <v>7</v>
      </c>
      <c r="G29" s="29" t="s">
        <v>7</v>
      </c>
      <c r="H29" s="29" t="s">
        <v>7</v>
      </c>
    </row>
    <row r="30" spans="1:8" s="31" customFormat="1" ht="40.5" customHeight="1" x14ac:dyDescent="0.4">
      <c r="A30" s="79"/>
      <c r="B30" s="35">
        <f>'費目別支出内訳書(人件費)'!A10</f>
        <v>0</v>
      </c>
      <c r="C30" s="35">
        <f>'費目別支出内訳書(謝金)'!A10</f>
        <v>0</v>
      </c>
      <c r="D30" s="35">
        <f>'費目別支出内訳書(国内旅費) '!A10</f>
        <v>0</v>
      </c>
      <c r="E30" s="35">
        <f>'費目別支出内訳書(海外旅費)'!A10</f>
        <v>0</v>
      </c>
      <c r="F30" s="35">
        <f>'費目別支出内訳書(調査研究費)'!A10</f>
        <v>0</v>
      </c>
      <c r="G30" s="35">
        <f>SUM(B30:F30)</f>
        <v>0</v>
      </c>
      <c r="H30" s="35">
        <f>A30-G30</f>
        <v>0</v>
      </c>
    </row>
    <row r="31" spans="1:8" s="6" customFormat="1" ht="19.5" customHeight="1" x14ac:dyDescent="0.4">
      <c r="A31" s="32"/>
    </row>
    <row r="32" spans="1:8" s="6" customFormat="1" ht="19.5" customHeight="1" x14ac:dyDescent="0.4">
      <c r="A32" s="33"/>
      <c r="C32" s="116" t="s">
        <v>55</v>
      </c>
      <c r="D32" s="116"/>
      <c r="E32" s="116" t="s">
        <v>56</v>
      </c>
      <c r="F32" s="116"/>
      <c r="G32" s="117">
        <v>0</v>
      </c>
      <c r="H32" s="117"/>
    </row>
    <row r="33" spans="3:8" s="6" customFormat="1" ht="19.5" customHeight="1" x14ac:dyDescent="0.4">
      <c r="C33" s="8"/>
      <c r="D33" s="8"/>
      <c r="E33" s="8"/>
      <c r="F33" s="8"/>
      <c r="G33" s="34"/>
      <c r="H33" s="34"/>
    </row>
    <row r="34" spans="3:8" s="6" customFormat="1" ht="19.5" customHeight="1" x14ac:dyDescent="0.4">
      <c r="C34" s="116"/>
      <c r="D34" s="116"/>
      <c r="E34" s="116" t="s">
        <v>57</v>
      </c>
      <c r="F34" s="116"/>
      <c r="G34" s="117">
        <v>0</v>
      </c>
      <c r="H34" s="117"/>
    </row>
  </sheetData>
  <mergeCells count="25">
    <mergeCell ref="A21:H21"/>
    <mergeCell ref="A1:D1"/>
    <mergeCell ref="A3:H3"/>
    <mergeCell ref="F6:H6"/>
    <mergeCell ref="F7:G7"/>
    <mergeCell ref="A11:E11"/>
    <mergeCell ref="A13:B13"/>
    <mergeCell ref="A15:B15"/>
    <mergeCell ref="C15:H16"/>
    <mergeCell ref="A18:B18"/>
    <mergeCell ref="A20:B20"/>
    <mergeCell ref="C20:H20"/>
    <mergeCell ref="C13:E13"/>
    <mergeCell ref="C18:E18"/>
    <mergeCell ref="A9:B9"/>
    <mergeCell ref="C34:D34"/>
    <mergeCell ref="E34:F34"/>
    <mergeCell ref="G34:H34"/>
    <mergeCell ref="A23:H23"/>
    <mergeCell ref="A25:A28"/>
    <mergeCell ref="B25:G27"/>
    <mergeCell ref="H25:H28"/>
    <mergeCell ref="C32:D32"/>
    <mergeCell ref="E32:F32"/>
    <mergeCell ref="G32:H32"/>
  </mergeCells>
  <phoneticPr fontId="8"/>
  <dataValidations count="1">
    <dataValidation type="whole" operator="lessThanOrEqual" allowBlank="1" showInputMessage="1" showErrorMessage="1" errorTitle="手入力しないでください" promptTitle="自動計算" prompt="手入力しないでください" sqref="B30:H30" xr:uid="{00000000-0002-0000-0000-000000000000}">
      <formula1>0</formula1>
    </dataValidation>
  </dataValidations>
  <pageMargins left="0.7" right="0.7" top="0.75" bottom="0.75" header="0.3" footer="0.3"/>
  <pageSetup paperSize="9" scale="85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tabSelected="1" view="pageBreakPreview" zoomScale="80" zoomScaleNormal="90" zoomScaleSheetLayoutView="80" workbookViewId="0">
      <selection activeCell="D6" sqref="D6:E6"/>
    </sheetView>
  </sheetViews>
  <sheetFormatPr defaultRowHeight="18.75" x14ac:dyDescent="0.4"/>
  <cols>
    <col min="1" max="1" width="15" customWidth="1"/>
    <col min="2" max="2" width="50" customWidth="1"/>
    <col min="3" max="5" width="12.5" customWidth="1"/>
    <col min="7" max="7" width="15" customWidth="1"/>
    <col min="8" max="8" width="50" customWidth="1"/>
    <col min="9" max="11" width="12.5" customWidth="1"/>
  </cols>
  <sheetData>
    <row r="1" spans="1:11" x14ac:dyDescent="0.4">
      <c r="A1" s="1" t="s">
        <v>0</v>
      </c>
      <c r="G1" s="1" t="s">
        <v>13</v>
      </c>
      <c r="H1" t="s">
        <v>97</v>
      </c>
    </row>
    <row r="2" spans="1:11" ht="7.5" customHeight="1" x14ac:dyDescent="0.4">
      <c r="A2" s="1"/>
      <c r="G2" s="1"/>
    </row>
    <row r="3" spans="1:11" x14ac:dyDescent="0.4">
      <c r="A3" s="145" t="s">
        <v>158</v>
      </c>
      <c r="B3" s="145"/>
      <c r="C3" s="145"/>
      <c r="D3" s="145"/>
      <c r="E3" s="145"/>
      <c r="G3" s="145" t="s">
        <v>1</v>
      </c>
      <c r="H3" s="145"/>
      <c r="I3" s="145"/>
      <c r="J3" s="145"/>
      <c r="K3" s="145"/>
    </row>
    <row r="4" spans="1:11" ht="7.5" customHeight="1" x14ac:dyDescent="0.4">
      <c r="A4" s="2"/>
      <c r="B4" s="2"/>
      <c r="C4" s="2"/>
      <c r="D4" s="2"/>
      <c r="E4" s="2"/>
      <c r="G4" s="2"/>
      <c r="H4" s="2"/>
      <c r="I4" s="2"/>
      <c r="J4" s="2"/>
      <c r="K4" s="2"/>
    </row>
    <row r="5" spans="1:11" ht="18.75" customHeight="1" x14ac:dyDescent="0.4">
      <c r="C5" s="107" t="s">
        <v>135</v>
      </c>
      <c r="D5" s="147"/>
      <c r="E5" s="147"/>
      <c r="I5" s="146" t="s">
        <v>9</v>
      </c>
      <c r="J5" s="146"/>
      <c r="K5" s="146"/>
    </row>
    <row r="6" spans="1:11" ht="18.75" customHeight="1" x14ac:dyDescent="0.4">
      <c r="A6" s="1"/>
      <c r="C6" s="107" t="s">
        <v>136</v>
      </c>
      <c r="D6" s="147"/>
      <c r="E6" s="147"/>
      <c r="G6" s="1"/>
      <c r="I6" s="146" t="s">
        <v>111</v>
      </c>
      <c r="J6" s="146"/>
      <c r="K6" s="146"/>
    </row>
    <row r="7" spans="1:11" ht="7.5" customHeight="1" x14ac:dyDescent="0.4">
      <c r="A7" s="1"/>
      <c r="G7" s="1"/>
    </row>
    <row r="8" spans="1:11" x14ac:dyDescent="0.4">
      <c r="A8" s="36" t="s">
        <v>2</v>
      </c>
      <c r="B8" s="36" t="s">
        <v>3</v>
      </c>
      <c r="C8" s="36" t="s">
        <v>4</v>
      </c>
      <c r="D8" s="36" t="s">
        <v>5</v>
      </c>
      <c r="E8" s="36" t="s">
        <v>6</v>
      </c>
      <c r="G8" s="36" t="s">
        <v>2</v>
      </c>
      <c r="H8" s="36" t="s">
        <v>3</v>
      </c>
      <c r="I8" s="36" t="s">
        <v>4</v>
      </c>
      <c r="J8" s="36" t="s">
        <v>5</v>
      </c>
      <c r="K8" s="36" t="s">
        <v>6</v>
      </c>
    </row>
    <row r="9" spans="1:11" ht="18.75" customHeight="1" x14ac:dyDescent="0.4">
      <c r="A9" s="80"/>
      <c r="B9" s="81"/>
      <c r="C9" s="82"/>
      <c r="D9" s="82"/>
      <c r="E9" s="35">
        <f>C9-D9</f>
        <v>0</v>
      </c>
      <c r="G9" s="37">
        <v>43586</v>
      </c>
      <c r="H9" s="78" t="s">
        <v>123</v>
      </c>
      <c r="I9" s="39"/>
      <c r="J9" s="39">
        <v>100000</v>
      </c>
      <c r="K9" s="98">
        <f>I9-J9</f>
        <v>-100000</v>
      </c>
    </row>
    <row r="10" spans="1:11" ht="18.75" customHeight="1" x14ac:dyDescent="0.4">
      <c r="A10" s="80"/>
      <c r="B10" s="81"/>
      <c r="C10" s="82"/>
      <c r="D10" s="82"/>
      <c r="E10" s="35">
        <f>E9+C10-D10</f>
        <v>0</v>
      </c>
      <c r="G10" s="37">
        <v>43587</v>
      </c>
      <c r="H10" s="78" t="s">
        <v>124</v>
      </c>
      <c r="I10" s="39">
        <v>500000</v>
      </c>
      <c r="J10" s="39"/>
      <c r="K10" s="39">
        <f>K9-J10+I10</f>
        <v>400000</v>
      </c>
    </row>
    <row r="11" spans="1:11" ht="18.75" customHeight="1" x14ac:dyDescent="0.4">
      <c r="A11" s="80"/>
      <c r="B11" s="81"/>
      <c r="C11" s="82"/>
      <c r="D11" s="82"/>
      <c r="E11" s="35">
        <f t="shared" ref="E11:E42" si="0">E10+C11-D11</f>
        <v>0</v>
      </c>
      <c r="G11" s="37">
        <v>43633</v>
      </c>
      <c r="H11" s="78" t="s">
        <v>125</v>
      </c>
      <c r="I11" s="39"/>
      <c r="J11" s="39">
        <v>100000</v>
      </c>
      <c r="K11" s="39">
        <f t="shared" ref="K11:K34" si="1">K10-J11+I11</f>
        <v>300000</v>
      </c>
    </row>
    <row r="12" spans="1:11" ht="18.75" customHeight="1" x14ac:dyDescent="0.4">
      <c r="A12" s="80"/>
      <c r="B12" s="81"/>
      <c r="C12" s="82"/>
      <c r="D12" s="82"/>
      <c r="E12" s="35">
        <f t="shared" si="0"/>
        <v>0</v>
      </c>
      <c r="G12" s="37">
        <v>43633</v>
      </c>
      <c r="H12" s="78" t="s">
        <v>126</v>
      </c>
      <c r="I12" s="39"/>
      <c r="J12" s="39">
        <v>83000</v>
      </c>
      <c r="K12" s="39">
        <f t="shared" si="1"/>
        <v>217000</v>
      </c>
    </row>
    <row r="13" spans="1:11" ht="18.75" customHeight="1" x14ac:dyDescent="0.4">
      <c r="A13" s="80"/>
      <c r="B13" s="81"/>
      <c r="C13" s="82"/>
      <c r="D13" s="82"/>
      <c r="E13" s="35">
        <f t="shared" si="0"/>
        <v>0</v>
      </c>
      <c r="G13" s="37">
        <v>43728</v>
      </c>
      <c r="H13" s="78" t="s">
        <v>127</v>
      </c>
      <c r="I13" s="39"/>
      <c r="J13" s="39">
        <v>5000</v>
      </c>
      <c r="K13" s="39">
        <f t="shared" si="1"/>
        <v>212000</v>
      </c>
    </row>
    <row r="14" spans="1:11" ht="18.75" customHeight="1" x14ac:dyDescent="0.4">
      <c r="A14" s="80"/>
      <c r="B14" s="81"/>
      <c r="C14" s="82"/>
      <c r="D14" s="82"/>
      <c r="E14" s="35">
        <f t="shared" si="0"/>
        <v>0</v>
      </c>
      <c r="G14" s="37">
        <v>43728</v>
      </c>
      <c r="H14" s="78" t="s">
        <v>128</v>
      </c>
      <c r="I14" s="39"/>
      <c r="J14" s="39">
        <v>12000</v>
      </c>
      <c r="K14" s="39">
        <f t="shared" si="1"/>
        <v>200000</v>
      </c>
    </row>
    <row r="15" spans="1:11" ht="18.75" customHeight="1" x14ac:dyDescent="0.4">
      <c r="A15" s="80"/>
      <c r="B15" s="81"/>
      <c r="C15" s="82"/>
      <c r="D15" s="82"/>
      <c r="E15" s="35">
        <f t="shared" si="0"/>
        <v>0</v>
      </c>
      <c r="G15" s="37">
        <v>43829</v>
      </c>
      <c r="H15" s="78" t="s">
        <v>129</v>
      </c>
      <c r="I15" s="39"/>
      <c r="J15" s="39">
        <v>200000</v>
      </c>
      <c r="K15" s="39">
        <f t="shared" si="1"/>
        <v>0</v>
      </c>
    </row>
    <row r="16" spans="1:11" ht="18.75" customHeight="1" x14ac:dyDescent="0.4">
      <c r="A16" s="80"/>
      <c r="B16" s="81"/>
      <c r="C16" s="82"/>
      <c r="D16" s="82"/>
      <c r="E16" s="35">
        <f t="shared" si="0"/>
        <v>0</v>
      </c>
      <c r="G16" s="37"/>
      <c r="H16" s="78"/>
      <c r="I16" s="39"/>
      <c r="J16" s="39"/>
      <c r="K16" s="39">
        <f t="shared" si="1"/>
        <v>0</v>
      </c>
    </row>
    <row r="17" spans="1:11" ht="18.75" customHeight="1" x14ac:dyDescent="0.4">
      <c r="A17" s="80"/>
      <c r="B17" s="81"/>
      <c r="C17" s="82"/>
      <c r="D17" s="82"/>
      <c r="E17" s="35">
        <f t="shared" si="0"/>
        <v>0</v>
      </c>
      <c r="G17" s="37"/>
      <c r="H17" s="38"/>
      <c r="I17" s="39"/>
      <c r="J17" s="39"/>
      <c r="K17" s="39">
        <f t="shared" si="1"/>
        <v>0</v>
      </c>
    </row>
    <row r="18" spans="1:11" ht="18.75" customHeight="1" x14ac:dyDescent="0.4">
      <c r="A18" s="80"/>
      <c r="B18" s="81"/>
      <c r="C18" s="82"/>
      <c r="D18" s="82"/>
      <c r="E18" s="35">
        <f t="shared" si="0"/>
        <v>0</v>
      </c>
      <c r="G18" s="37"/>
      <c r="H18" s="38"/>
      <c r="I18" s="39"/>
      <c r="J18" s="39"/>
      <c r="K18" s="39">
        <f t="shared" si="1"/>
        <v>0</v>
      </c>
    </row>
    <row r="19" spans="1:11" ht="18.75" customHeight="1" x14ac:dyDescent="0.4">
      <c r="A19" s="80"/>
      <c r="B19" s="81"/>
      <c r="C19" s="82"/>
      <c r="D19" s="82"/>
      <c r="E19" s="35">
        <f t="shared" si="0"/>
        <v>0</v>
      </c>
      <c r="G19" s="37"/>
      <c r="H19" s="38"/>
      <c r="I19" s="39"/>
      <c r="J19" s="39"/>
      <c r="K19" s="39">
        <f t="shared" si="1"/>
        <v>0</v>
      </c>
    </row>
    <row r="20" spans="1:11" ht="18.75" customHeight="1" x14ac:dyDescent="0.4">
      <c r="A20" s="80"/>
      <c r="B20" s="81"/>
      <c r="C20" s="82"/>
      <c r="D20" s="82"/>
      <c r="E20" s="35">
        <f t="shared" si="0"/>
        <v>0</v>
      </c>
      <c r="G20" s="37"/>
      <c r="H20" s="38"/>
      <c r="I20" s="39"/>
      <c r="J20" s="39"/>
      <c r="K20" s="39">
        <f t="shared" si="1"/>
        <v>0</v>
      </c>
    </row>
    <row r="21" spans="1:11" ht="18.75" customHeight="1" x14ac:dyDescent="0.4">
      <c r="A21" s="80"/>
      <c r="B21" s="81"/>
      <c r="C21" s="82"/>
      <c r="D21" s="82"/>
      <c r="E21" s="35">
        <f t="shared" si="0"/>
        <v>0</v>
      </c>
      <c r="G21" s="37"/>
      <c r="H21" s="38"/>
      <c r="I21" s="39"/>
      <c r="J21" s="39"/>
      <c r="K21" s="39">
        <f t="shared" si="1"/>
        <v>0</v>
      </c>
    </row>
    <row r="22" spans="1:11" ht="18.75" customHeight="1" x14ac:dyDescent="0.4">
      <c r="A22" s="80"/>
      <c r="B22" s="81"/>
      <c r="C22" s="82"/>
      <c r="D22" s="82"/>
      <c r="E22" s="35">
        <f t="shared" si="0"/>
        <v>0</v>
      </c>
      <c r="G22" s="38"/>
      <c r="H22" s="141" t="s">
        <v>131</v>
      </c>
      <c r="I22" s="141"/>
      <c r="J22" s="141"/>
      <c r="K22" s="39">
        <f t="shared" si="1"/>
        <v>0</v>
      </c>
    </row>
    <row r="23" spans="1:11" ht="18.75" customHeight="1" x14ac:dyDescent="0.4">
      <c r="A23" s="80"/>
      <c r="B23" s="81"/>
      <c r="C23" s="82"/>
      <c r="D23" s="82"/>
      <c r="E23" s="35">
        <f t="shared" si="0"/>
        <v>0</v>
      </c>
      <c r="G23" s="38"/>
      <c r="H23" s="142" t="s">
        <v>10</v>
      </c>
      <c r="I23" s="143"/>
      <c r="J23" s="144"/>
      <c r="K23" s="39">
        <f t="shared" si="1"/>
        <v>0</v>
      </c>
    </row>
    <row r="24" spans="1:11" ht="18.75" customHeight="1" x14ac:dyDescent="0.4">
      <c r="A24" s="80"/>
      <c r="B24" s="81"/>
      <c r="C24" s="82"/>
      <c r="D24" s="82"/>
      <c r="E24" s="35">
        <f t="shared" si="0"/>
        <v>0</v>
      </c>
      <c r="G24" s="38"/>
      <c r="H24" s="149" t="s">
        <v>11</v>
      </c>
      <c r="I24" s="150"/>
      <c r="J24" s="151"/>
      <c r="K24" s="39">
        <f t="shared" si="1"/>
        <v>0</v>
      </c>
    </row>
    <row r="25" spans="1:11" ht="18.75" customHeight="1" x14ac:dyDescent="0.4">
      <c r="A25" s="80"/>
      <c r="B25" s="81"/>
      <c r="C25" s="82"/>
      <c r="D25" s="82"/>
      <c r="E25" s="35">
        <f t="shared" si="0"/>
        <v>0</v>
      </c>
      <c r="G25" s="38"/>
      <c r="H25" s="149" t="s">
        <v>12</v>
      </c>
      <c r="I25" s="150"/>
      <c r="J25" s="151"/>
      <c r="K25" s="39">
        <f t="shared" si="1"/>
        <v>0</v>
      </c>
    </row>
    <row r="26" spans="1:11" ht="18.75" customHeight="1" x14ac:dyDescent="0.4">
      <c r="A26" s="80"/>
      <c r="B26" s="81"/>
      <c r="C26" s="82"/>
      <c r="D26" s="82"/>
      <c r="E26" s="35">
        <f t="shared" si="0"/>
        <v>0</v>
      </c>
      <c r="G26" s="38"/>
      <c r="H26" s="149" t="s">
        <v>130</v>
      </c>
      <c r="I26" s="150"/>
      <c r="J26" s="151"/>
      <c r="K26" s="39">
        <f t="shared" si="1"/>
        <v>0</v>
      </c>
    </row>
    <row r="27" spans="1:11" ht="18.75" customHeight="1" x14ac:dyDescent="0.4">
      <c r="A27" s="80"/>
      <c r="B27" s="81"/>
      <c r="C27" s="82"/>
      <c r="D27" s="82"/>
      <c r="E27" s="35">
        <f t="shared" si="0"/>
        <v>0</v>
      </c>
      <c r="G27" s="38"/>
      <c r="H27" s="152" t="s">
        <v>141</v>
      </c>
      <c r="I27" s="152"/>
      <c r="J27" s="152"/>
      <c r="K27" s="39">
        <f t="shared" si="1"/>
        <v>0</v>
      </c>
    </row>
    <row r="28" spans="1:11" ht="18.75" customHeight="1" x14ac:dyDescent="0.4">
      <c r="A28" s="80"/>
      <c r="B28" s="81"/>
      <c r="C28" s="82"/>
      <c r="D28" s="82"/>
      <c r="E28" s="35">
        <f t="shared" si="0"/>
        <v>0</v>
      </c>
      <c r="G28" s="38"/>
      <c r="H28" s="41"/>
      <c r="I28" s="41"/>
      <c r="J28" s="41"/>
      <c r="K28" s="39">
        <f t="shared" si="1"/>
        <v>0</v>
      </c>
    </row>
    <row r="29" spans="1:11" ht="18.75" customHeight="1" x14ac:dyDescent="0.4">
      <c r="A29" s="80"/>
      <c r="B29" s="81"/>
      <c r="C29" s="82"/>
      <c r="D29" s="82"/>
      <c r="E29" s="35">
        <f t="shared" si="0"/>
        <v>0</v>
      </c>
      <c r="G29" s="38"/>
      <c r="H29" s="41"/>
      <c r="I29" s="41"/>
      <c r="J29" s="41"/>
      <c r="K29" s="39">
        <f t="shared" si="1"/>
        <v>0</v>
      </c>
    </row>
    <row r="30" spans="1:11" ht="18.75" customHeight="1" x14ac:dyDescent="0.4">
      <c r="A30" s="80"/>
      <c r="B30" s="81"/>
      <c r="C30" s="82"/>
      <c r="D30" s="82"/>
      <c r="E30" s="35">
        <f t="shared" si="0"/>
        <v>0</v>
      </c>
      <c r="G30" s="38"/>
      <c r="H30" s="41"/>
      <c r="I30" s="41"/>
      <c r="J30" s="41"/>
      <c r="K30" s="39">
        <f t="shared" si="1"/>
        <v>0</v>
      </c>
    </row>
    <row r="31" spans="1:11" ht="18.75" customHeight="1" x14ac:dyDescent="0.4">
      <c r="A31" s="80"/>
      <c r="B31" s="81"/>
      <c r="C31" s="82"/>
      <c r="D31" s="82"/>
      <c r="E31" s="35">
        <f t="shared" si="0"/>
        <v>0</v>
      </c>
      <c r="G31" s="38"/>
      <c r="H31" s="41"/>
      <c r="I31" s="41"/>
      <c r="J31" s="41"/>
      <c r="K31" s="39">
        <f t="shared" si="1"/>
        <v>0</v>
      </c>
    </row>
    <row r="32" spans="1:11" ht="18.75" customHeight="1" x14ac:dyDescent="0.4">
      <c r="A32" s="80"/>
      <c r="B32" s="81"/>
      <c r="C32" s="82"/>
      <c r="D32" s="82"/>
      <c r="E32" s="35">
        <f t="shared" si="0"/>
        <v>0</v>
      </c>
      <c r="G32" s="38"/>
      <c r="H32" s="41"/>
      <c r="I32" s="41"/>
      <c r="J32" s="41"/>
      <c r="K32" s="39">
        <f t="shared" si="1"/>
        <v>0</v>
      </c>
    </row>
    <row r="33" spans="1:11" ht="18.75" customHeight="1" x14ac:dyDescent="0.4">
      <c r="A33" s="80"/>
      <c r="B33" s="81"/>
      <c r="C33" s="82"/>
      <c r="D33" s="82"/>
      <c r="E33" s="35">
        <f t="shared" si="0"/>
        <v>0</v>
      </c>
      <c r="G33" s="38"/>
      <c r="H33" s="41"/>
      <c r="I33" s="41"/>
      <c r="J33" s="41"/>
      <c r="K33" s="39">
        <f t="shared" si="1"/>
        <v>0</v>
      </c>
    </row>
    <row r="34" spans="1:11" ht="18.75" customHeight="1" x14ac:dyDescent="0.4">
      <c r="A34" s="80"/>
      <c r="B34" s="81"/>
      <c r="C34" s="82"/>
      <c r="D34" s="82"/>
      <c r="E34" s="35">
        <f t="shared" si="0"/>
        <v>0</v>
      </c>
      <c r="G34" s="38"/>
      <c r="H34" s="42"/>
      <c r="I34" s="42"/>
      <c r="J34" s="42"/>
      <c r="K34" s="39">
        <f t="shared" si="1"/>
        <v>0</v>
      </c>
    </row>
    <row r="35" spans="1:11" ht="18.75" customHeight="1" x14ac:dyDescent="0.4">
      <c r="A35" s="80"/>
      <c r="B35" s="81"/>
      <c r="C35" s="82"/>
      <c r="D35" s="82"/>
      <c r="E35" s="35">
        <f t="shared" si="0"/>
        <v>0</v>
      </c>
      <c r="G35" s="38"/>
      <c r="H35" s="41"/>
      <c r="I35" s="41"/>
      <c r="J35" s="41"/>
      <c r="K35" s="39">
        <f t="shared" ref="K35:K39" si="2">K34-J35+I35</f>
        <v>0</v>
      </c>
    </row>
    <row r="36" spans="1:11" ht="18.75" customHeight="1" x14ac:dyDescent="0.4">
      <c r="A36" s="80"/>
      <c r="B36" s="81"/>
      <c r="C36" s="82"/>
      <c r="D36" s="82"/>
      <c r="E36" s="35">
        <f t="shared" si="0"/>
        <v>0</v>
      </c>
      <c r="G36" s="38"/>
      <c r="H36" s="41"/>
      <c r="I36" s="41"/>
      <c r="J36" s="41"/>
      <c r="K36" s="39">
        <f t="shared" si="2"/>
        <v>0</v>
      </c>
    </row>
    <row r="37" spans="1:11" ht="18.75" customHeight="1" x14ac:dyDescent="0.4">
      <c r="A37" s="80"/>
      <c r="B37" s="81"/>
      <c r="C37" s="82"/>
      <c r="D37" s="82"/>
      <c r="E37" s="35">
        <f t="shared" si="0"/>
        <v>0</v>
      </c>
      <c r="G37" s="38"/>
      <c r="H37" s="41"/>
      <c r="I37" s="41"/>
      <c r="J37" s="41"/>
      <c r="K37" s="39">
        <f t="shared" si="2"/>
        <v>0</v>
      </c>
    </row>
    <row r="38" spans="1:11" ht="18.75" customHeight="1" x14ac:dyDescent="0.4">
      <c r="A38" s="80"/>
      <c r="B38" s="81"/>
      <c r="C38" s="82"/>
      <c r="D38" s="82"/>
      <c r="E38" s="35">
        <f t="shared" si="0"/>
        <v>0</v>
      </c>
      <c r="G38" s="38"/>
      <c r="H38" s="41"/>
      <c r="I38" s="41"/>
      <c r="J38" s="41"/>
      <c r="K38" s="39">
        <f t="shared" si="2"/>
        <v>0</v>
      </c>
    </row>
    <row r="39" spans="1:11" ht="18.75" customHeight="1" x14ac:dyDescent="0.4">
      <c r="A39" s="80"/>
      <c r="B39" s="81"/>
      <c r="C39" s="82"/>
      <c r="D39" s="82"/>
      <c r="E39" s="35">
        <f t="shared" si="0"/>
        <v>0</v>
      </c>
      <c r="G39" s="38"/>
      <c r="H39" s="42"/>
      <c r="I39" s="42"/>
      <c r="J39" s="42"/>
      <c r="K39" s="39">
        <f t="shared" si="2"/>
        <v>0</v>
      </c>
    </row>
    <row r="40" spans="1:11" ht="18.75" customHeight="1" x14ac:dyDescent="0.4">
      <c r="A40" s="80"/>
      <c r="B40" s="81"/>
      <c r="C40" s="82"/>
      <c r="D40" s="82"/>
      <c r="E40" s="35">
        <f t="shared" si="0"/>
        <v>0</v>
      </c>
      <c r="G40" s="38"/>
      <c r="H40" s="41"/>
      <c r="I40" s="41"/>
      <c r="J40" s="41"/>
      <c r="K40" s="39">
        <f t="shared" ref="K40:K42" si="3">K39-J40+I40</f>
        <v>0</v>
      </c>
    </row>
    <row r="41" spans="1:11" ht="18.75" customHeight="1" x14ac:dyDescent="0.4">
      <c r="A41" s="80"/>
      <c r="B41" s="81"/>
      <c r="C41" s="82"/>
      <c r="D41" s="82"/>
      <c r="E41" s="35">
        <f t="shared" si="0"/>
        <v>0</v>
      </c>
      <c r="G41" s="38"/>
      <c r="H41" s="41"/>
      <c r="I41" s="41"/>
      <c r="J41" s="41"/>
      <c r="K41" s="39">
        <f t="shared" si="3"/>
        <v>0</v>
      </c>
    </row>
    <row r="42" spans="1:11" ht="18.75" customHeight="1" x14ac:dyDescent="0.4">
      <c r="A42" s="80"/>
      <c r="B42" s="81"/>
      <c r="C42" s="82"/>
      <c r="D42" s="82"/>
      <c r="E42" s="35">
        <f t="shared" si="0"/>
        <v>0</v>
      </c>
      <c r="G42" s="38"/>
      <c r="H42" s="41"/>
      <c r="I42" s="41"/>
      <c r="J42" s="41"/>
      <c r="K42" s="39">
        <f t="shared" si="3"/>
        <v>0</v>
      </c>
    </row>
    <row r="43" spans="1:11" x14ac:dyDescent="0.4">
      <c r="A43" s="148" t="s">
        <v>8</v>
      </c>
      <c r="B43" s="148"/>
      <c r="C43" s="40">
        <f>SUM(C9:C34)</f>
        <v>0</v>
      </c>
      <c r="D43" s="40">
        <f>SUM(D9:D34)</f>
        <v>0</v>
      </c>
      <c r="E43" s="99">
        <f>E34</f>
        <v>0</v>
      </c>
      <c r="G43" s="148" t="s">
        <v>8</v>
      </c>
      <c r="H43" s="148"/>
      <c r="I43" s="40">
        <f>SUM(I9:I34)</f>
        <v>500000</v>
      </c>
      <c r="J43" s="40">
        <f>SUM(J9:J34)</f>
        <v>500000</v>
      </c>
      <c r="K43" s="99">
        <f>K34</f>
        <v>0</v>
      </c>
    </row>
    <row r="44" spans="1:11" x14ac:dyDescent="0.4">
      <c r="A44" s="1"/>
    </row>
    <row r="45" spans="1:11" x14ac:dyDescent="0.4">
      <c r="A45" s="1"/>
    </row>
    <row r="48" spans="1:11" ht="18.75" customHeight="1" x14ac:dyDescent="0.4"/>
    <row r="49" ht="18.75" customHeight="1" x14ac:dyDescent="0.4"/>
    <row r="50" ht="18.75" customHeight="1" x14ac:dyDescent="0.4"/>
    <row r="51" ht="19.5" customHeight="1" x14ac:dyDescent="0.4"/>
    <row r="67" spans="1:1" ht="18.75" customHeight="1" x14ac:dyDescent="0.4"/>
    <row r="68" spans="1:1" ht="18.75" customHeight="1" x14ac:dyDescent="0.4"/>
    <row r="70" spans="1:1" ht="18.75" customHeight="1" x14ac:dyDescent="0.4"/>
    <row r="71" spans="1:1" ht="18.75" customHeight="1" x14ac:dyDescent="0.4"/>
    <row r="72" spans="1:1" ht="18" customHeight="1" x14ac:dyDescent="0.4"/>
    <row r="74" spans="1:1" x14ac:dyDescent="0.4">
      <c r="A74" s="4"/>
    </row>
  </sheetData>
  <mergeCells count="14">
    <mergeCell ref="G43:H43"/>
    <mergeCell ref="H24:J24"/>
    <mergeCell ref="H26:J26"/>
    <mergeCell ref="H27:J27"/>
    <mergeCell ref="A43:B43"/>
    <mergeCell ref="H25:J25"/>
    <mergeCell ref="H22:J22"/>
    <mergeCell ref="H23:J23"/>
    <mergeCell ref="A3:E3"/>
    <mergeCell ref="G3:K3"/>
    <mergeCell ref="I5:K5"/>
    <mergeCell ref="I6:K6"/>
    <mergeCell ref="D5:E5"/>
    <mergeCell ref="D6:E6"/>
  </mergeCells>
  <phoneticPr fontId="8"/>
  <dataValidations count="1">
    <dataValidation type="whole" operator="lessThanOrEqual" allowBlank="1" showInputMessage="1" showErrorMessage="1" errorTitle="手入力しないでください" promptTitle="自動計算" prompt="手入力しないでください" sqref="E9:E42" xr:uid="{00000000-0002-0000-0100-000000000000}">
      <formula1>0</formula1>
    </dataValidation>
  </dataValidation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view="pageBreakPreview" zoomScale="90" zoomScaleNormal="100" zoomScaleSheetLayoutView="90" workbookViewId="0">
      <selection activeCell="A2" sqref="A2"/>
    </sheetView>
  </sheetViews>
  <sheetFormatPr defaultRowHeight="18.75" x14ac:dyDescent="0.4"/>
  <cols>
    <col min="1" max="1" width="12.5" customWidth="1"/>
    <col min="2" max="7" width="10" customWidth="1"/>
    <col min="8" max="8" width="16.125" customWidth="1"/>
    <col min="10" max="10" width="12.5" customWidth="1"/>
    <col min="11" max="16" width="10" customWidth="1"/>
    <col min="17" max="17" width="15.625" customWidth="1"/>
  </cols>
  <sheetData>
    <row r="1" spans="1:17" ht="18.75" customHeight="1" x14ac:dyDescent="0.4">
      <c r="A1" s="1" t="s">
        <v>150</v>
      </c>
      <c r="J1" s="1" t="s">
        <v>14</v>
      </c>
    </row>
    <row r="2" spans="1:17" ht="7.5" customHeight="1" x14ac:dyDescent="0.4">
      <c r="A2" s="1"/>
      <c r="J2" s="1"/>
    </row>
    <row r="3" spans="1:17" x14ac:dyDescent="0.4">
      <c r="A3" s="155" t="s">
        <v>15</v>
      </c>
      <c r="B3" s="155"/>
      <c r="C3" s="155"/>
      <c r="D3" s="155"/>
      <c r="E3" s="155"/>
      <c r="F3" s="155"/>
      <c r="G3" s="155"/>
      <c r="H3" s="155"/>
      <c r="J3" s="155" t="s">
        <v>15</v>
      </c>
      <c r="K3" s="155"/>
      <c r="L3" s="155"/>
      <c r="M3" s="155"/>
      <c r="N3" s="155"/>
      <c r="O3" s="155"/>
      <c r="P3" s="155"/>
      <c r="Q3" s="155"/>
    </row>
    <row r="4" spans="1:17" ht="7.5" customHeight="1" x14ac:dyDescent="0.4">
      <c r="A4" s="5"/>
      <c r="B4" s="5"/>
      <c r="C4" s="5"/>
      <c r="D4" s="5"/>
      <c r="E4" s="5"/>
      <c r="F4" s="5"/>
      <c r="G4" s="5"/>
      <c r="H4" s="5"/>
      <c r="J4" s="5"/>
      <c r="K4" s="5"/>
      <c r="L4" s="5"/>
      <c r="M4" s="5"/>
      <c r="N4" s="5"/>
      <c r="O4" s="5"/>
      <c r="P4" s="5"/>
      <c r="Q4" s="5"/>
    </row>
    <row r="5" spans="1:17" x14ac:dyDescent="0.4">
      <c r="A5" s="1"/>
      <c r="F5" s="106" t="s">
        <v>135</v>
      </c>
      <c r="G5" s="157"/>
      <c r="H5" s="157"/>
      <c r="J5" s="1"/>
      <c r="O5" s="156" t="s">
        <v>9</v>
      </c>
      <c r="P5" s="156"/>
      <c r="Q5" s="156"/>
    </row>
    <row r="6" spans="1:17" x14ac:dyDescent="0.4">
      <c r="A6" s="1" t="s">
        <v>34</v>
      </c>
      <c r="F6" s="106" t="s">
        <v>137</v>
      </c>
      <c r="G6" s="157"/>
      <c r="H6" s="157"/>
      <c r="J6" s="1" t="s">
        <v>34</v>
      </c>
      <c r="O6" s="156" t="s">
        <v>110</v>
      </c>
      <c r="P6" s="156"/>
      <c r="Q6" s="156"/>
    </row>
    <row r="7" spans="1:17" ht="7.5" customHeight="1" x14ac:dyDescent="0.4">
      <c r="A7" s="3"/>
      <c r="J7" s="3"/>
    </row>
    <row r="8" spans="1:17" ht="18.75" customHeight="1" x14ac:dyDescent="0.4">
      <c r="A8" s="36" t="s">
        <v>16</v>
      </c>
      <c r="B8" s="148" t="s">
        <v>142</v>
      </c>
      <c r="C8" s="148"/>
      <c r="D8" s="148"/>
      <c r="E8" s="148"/>
      <c r="F8" s="148"/>
      <c r="G8" s="148"/>
      <c r="H8" s="148"/>
      <c r="J8" s="36" t="s">
        <v>16</v>
      </c>
      <c r="K8" s="148"/>
      <c r="L8" s="148"/>
      <c r="M8" s="148"/>
      <c r="N8" s="148"/>
      <c r="O8" s="148"/>
      <c r="P8" s="148"/>
      <c r="Q8" s="148"/>
    </row>
    <row r="9" spans="1:17" ht="27" customHeight="1" x14ac:dyDescent="0.4">
      <c r="A9" s="53" t="s">
        <v>18</v>
      </c>
      <c r="B9" s="148" t="s">
        <v>143</v>
      </c>
      <c r="C9" s="148"/>
      <c r="D9" s="148"/>
      <c r="E9" s="148"/>
      <c r="F9" s="148"/>
      <c r="G9" s="148"/>
      <c r="H9" s="148"/>
      <c r="J9" s="53" t="s">
        <v>18</v>
      </c>
      <c r="K9" s="148"/>
      <c r="L9" s="148"/>
      <c r="M9" s="148"/>
      <c r="N9" s="148"/>
      <c r="O9" s="148"/>
      <c r="P9" s="148"/>
      <c r="Q9" s="148"/>
    </row>
    <row r="10" spans="1:17" x14ac:dyDescent="0.4">
      <c r="A10" s="76">
        <f>H45</f>
        <v>0</v>
      </c>
      <c r="B10" s="153" t="s">
        <v>20</v>
      </c>
      <c r="C10" s="43" t="s">
        <v>21</v>
      </c>
      <c r="D10" s="43" t="s">
        <v>23</v>
      </c>
      <c r="E10" s="43" t="s">
        <v>25</v>
      </c>
      <c r="F10" s="44" t="s">
        <v>27</v>
      </c>
      <c r="G10" s="44" t="s">
        <v>29</v>
      </c>
      <c r="H10" s="43" t="s">
        <v>31</v>
      </c>
      <c r="J10" s="76">
        <f>Q45</f>
        <v>2115400</v>
      </c>
      <c r="K10" s="153" t="s">
        <v>20</v>
      </c>
      <c r="L10" s="43" t="s">
        <v>21</v>
      </c>
      <c r="M10" s="43" t="s">
        <v>23</v>
      </c>
      <c r="N10" s="43" t="s">
        <v>25</v>
      </c>
      <c r="O10" s="44" t="s">
        <v>27</v>
      </c>
      <c r="P10" s="44" t="s">
        <v>29</v>
      </c>
      <c r="Q10" s="43" t="s">
        <v>31</v>
      </c>
    </row>
    <row r="11" spans="1:17" ht="18.75" customHeight="1" x14ac:dyDescent="0.4">
      <c r="A11" s="54" t="s">
        <v>33</v>
      </c>
      <c r="B11" s="153"/>
      <c r="C11" s="44" t="s">
        <v>22</v>
      </c>
      <c r="D11" s="44" t="s">
        <v>24</v>
      </c>
      <c r="E11" s="44" t="s">
        <v>26</v>
      </c>
      <c r="F11" s="43" t="s">
        <v>28</v>
      </c>
      <c r="G11" s="44" t="s">
        <v>30</v>
      </c>
      <c r="H11" s="44" t="s">
        <v>32</v>
      </c>
      <c r="J11" s="54" t="s">
        <v>33</v>
      </c>
      <c r="K11" s="153"/>
      <c r="L11" s="44" t="s">
        <v>22</v>
      </c>
      <c r="M11" s="44" t="s">
        <v>24</v>
      </c>
      <c r="N11" s="44" t="s">
        <v>26</v>
      </c>
      <c r="O11" s="43" t="s">
        <v>28</v>
      </c>
      <c r="P11" s="44" t="s">
        <v>30</v>
      </c>
      <c r="Q11" s="44" t="s">
        <v>32</v>
      </c>
    </row>
    <row r="12" spans="1:17" x14ac:dyDescent="0.4">
      <c r="A12" s="55"/>
      <c r="B12" s="81"/>
      <c r="C12" s="81"/>
      <c r="D12" s="83"/>
      <c r="E12" s="83"/>
      <c r="F12" s="83"/>
      <c r="G12" s="83"/>
      <c r="H12" s="40">
        <f>C12*D12*E12+F12+G12</f>
        <v>0</v>
      </c>
      <c r="J12" s="55"/>
      <c r="K12" s="38"/>
      <c r="L12" s="45">
        <v>1</v>
      </c>
      <c r="M12" s="40">
        <v>1140</v>
      </c>
      <c r="N12" s="40">
        <v>1560</v>
      </c>
      <c r="O12" s="40">
        <v>270000</v>
      </c>
      <c r="P12" s="40">
        <v>67000</v>
      </c>
      <c r="Q12" s="40">
        <f>L12*M12*N12+O12+P12</f>
        <v>2115400</v>
      </c>
    </row>
    <row r="13" spans="1:17" x14ac:dyDescent="0.4">
      <c r="A13" s="56"/>
      <c r="B13" s="81"/>
      <c r="C13" s="84"/>
      <c r="D13" s="83"/>
      <c r="E13" s="83"/>
      <c r="F13" s="83"/>
      <c r="G13" s="83"/>
      <c r="H13" s="40">
        <f t="shared" ref="H13:H44" si="0">C13*D13*E13+F13+G13</f>
        <v>0</v>
      </c>
      <c r="J13" s="56"/>
      <c r="K13" s="38"/>
      <c r="L13" s="45"/>
      <c r="M13" s="40"/>
      <c r="N13" s="40"/>
      <c r="O13" s="40"/>
      <c r="P13" s="40"/>
      <c r="Q13" s="40">
        <f t="shared" ref="Q13:Q44" si="1">L13*M13*N13+O13+P13</f>
        <v>0</v>
      </c>
    </row>
    <row r="14" spans="1:17" x14ac:dyDescent="0.4">
      <c r="A14" s="56"/>
      <c r="B14" s="81"/>
      <c r="C14" s="84"/>
      <c r="D14" s="83"/>
      <c r="E14" s="83"/>
      <c r="F14" s="83"/>
      <c r="G14" s="83"/>
      <c r="H14" s="40">
        <f t="shared" si="0"/>
        <v>0</v>
      </c>
      <c r="J14" s="56"/>
      <c r="K14" s="38"/>
      <c r="L14" s="45"/>
      <c r="M14" s="40"/>
      <c r="N14" s="40"/>
      <c r="O14" s="40"/>
      <c r="P14" s="40"/>
      <c r="Q14" s="40">
        <f t="shared" si="1"/>
        <v>0</v>
      </c>
    </row>
    <row r="15" spans="1:17" x14ac:dyDescent="0.4">
      <c r="A15" s="56"/>
      <c r="B15" s="81"/>
      <c r="C15" s="84"/>
      <c r="D15" s="83"/>
      <c r="E15" s="83"/>
      <c r="F15" s="83"/>
      <c r="G15" s="83"/>
      <c r="H15" s="40">
        <f t="shared" si="0"/>
        <v>0</v>
      </c>
      <c r="J15" s="56"/>
      <c r="K15" s="38"/>
      <c r="L15" s="45"/>
      <c r="M15" s="40"/>
      <c r="N15" s="40"/>
      <c r="O15" s="40"/>
      <c r="P15" s="40"/>
      <c r="Q15" s="40">
        <f t="shared" si="1"/>
        <v>0</v>
      </c>
    </row>
    <row r="16" spans="1:17" x14ac:dyDescent="0.4">
      <c r="A16" s="56"/>
      <c r="B16" s="81"/>
      <c r="C16" s="84"/>
      <c r="D16" s="83"/>
      <c r="E16" s="83"/>
      <c r="F16" s="83"/>
      <c r="G16" s="83"/>
      <c r="H16" s="40">
        <f t="shared" si="0"/>
        <v>0</v>
      </c>
      <c r="J16" s="56"/>
      <c r="K16" s="38"/>
      <c r="L16" s="45"/>
      <c r="M16" s="40"/>
      <c r="N16" s="40"/>
      <c r="O16" s="40"/>
      <c r="P16" s="40"/>
      <c r="Q16" s="40">
        <f t="shared" si="1"/>
        <v>0</v>
      </c>
    </row>
    <row r="17" spans="1:17" x14ac:dyDescent="0.4">
      <c r="A17" s="56"/>
      <c r="B17" s="81"/>
      <c r="C17" s="84"/>
      <c r="D17" s="83"/>
      <c r="E17" s="83"/>
      <c r="F17" s="83"/>
      <c r="G17" s="83"/>
      <c r="H17" s="40">
        <f t="shared" si="0"/>
        <v>0</v>
      </c>
      <c r="J17" s="56"/>
      <c r="K17" s="38"/>
      <c r="L17" s="45"/>
      <c r="M17" s="40"/>
      <c r="N17" s="40"/>
      <c r="O17" s="40"/>
      <c r="P17" s="40"/>
      <c r="Q17" s="40">
        <f t="shared" si="1"/>
        <v>0</v>
      </c>
    </row>
    <row r="18" spans="1:17" x14ac:dyDescent="0.4">
      <c r="A18" s="56"/>
      <c r="B18" s="81"/>
      <c r="C18" s="84"/>
      <c r="D18" s="83"/>
      <c r="E18" s="83"/>
      <c r="F18" s="83"/>
      <c r="G18" s="83"/>
      <c r="H18" s="40">
        <f t="shared" si="0"/>
        <v>0</v>
      </c>
      <c r="J18" s="56"/>
      <c r="K18" s="38"/>
      <c r="L18" s="45"/>
      <c r="M18" s="40"/>
      <c r="N18" s="40"/>
      <c r="O18" s="40"/>
      <c r="P18" s="40"/>
      <c r="Q18" s="40">
        <f t="shared" si="1"/>
        <v>0</v>
      </c>
    </row>
    <row r="19" spans="1:17" x14ac:dyDescent="0.4">
      <c r="A19" s="56"/>
      <c r="B19" s="81"/>
      <c r="C19" s="84"/>
      <c r="D19" s="83"/>
      <c r="E19" s="83"/>
      <c r="F19" s="83"/>
      <c r="G19" s="83"/>
      <c r="H19" s="40">
        <f t="shared" si="0"/>
        <v>0</v>
      </c>
      <c r="J19" s="56"/>
      <c r="K19" s="38"/>
      <c r="L19" s="45"/>
      <c r="M19" s="40"/>
      <c r="N19" s="40"/>
      <c r="O19" s="40"/>
      <c r="P19" s="40"/>
      <c r="Q19" s="40">
        <f t="shared" si="1"/>
        <v>0</v>
      </c>
    </row>
    <row r="20" spans="1:17" x14ac:dyDescent="0.4">
      <c r="A20" s="56"/>
      <c r="B20" s="81"/>
      <c r="C20" s="84"/>
      <c r="D20" s="83"/>
      <c r="E20" s="83"/>
      <c r="F20" s="83"/>
      <c r="G20" s="83"/>
      <c r="H20" s="40">
        <f t="shared" si="0"/>
        <v>0</v>
      </c>
      <c r="J20" s="56"/>
      <c r="K20" s="38"/>
      <c r="L20" s="45"/>
      <c r="M20" s="40"/>
      <c r="N20" s="40"/>
      <c r="O20" s="40"/>
      <c r="P20" s="40"/>
      <c r="Q20" s="40">
        <f t="shared" si="1"/>
        <v>0</v>
      </c>
    </row>
    <row r="21" spans="1:17" x14ac:dyDescent="0.4">
      <c r="A21" s="56"/>
      <c r="B21" s="81"/>
      <c r="C21" s="84"/>
      <c r="D21" s="83"/>
      <c r="E21" s="83"/>
      <c r="F21" s="83"/>
      <c r="G21" s="83"/>
      <c r="H21" s="40">
        <f t="shared" si="0"/>
        <v>0</v>
      </c>
      <c r="J21" s="56"/>
      <c r="K21" s="38"/>
      <c r="L21" s="45"/>
      <c r="M21" s="40"/>
      <c r="N21" s="40"/>
      <c r="O21" s="40"/>
      <c r="P21" s="40"/>
      <c r="Q21" s="40">
        <f t="shared" si="1"/>
        <v>0</v>
      </c>
    </row>
    <row r="22" spans="1:17" x14ac:dyDescent="0.4">
      <c r="A22" s="56"/>
      <c r="B22" s="81"/>
      <c r="C22" s="84"/>
      <c r="D22" s="83"/>
      <c r="E22" s="83"/>
      <c r="F22" s="83"/>
      <c r="G22" s="83"/>
      <c r="H22" s="40">
        <f t="shared" si="0"/>
        <v>0</v>
      </c>
      <c r="J22" s="56"/>
      <c r="K22" s="38"/>
      <c r="L22" s="45"/>
      <c r="M22" s="40"/>
      <c r="N22" s="40"/>
      <c r="O22" s="40"/>
      <c r="P22" s="40"/>
      <c r="Q22" s="40">
        <f t="shared" si="1"/>
        <v>0</v>
      </c>
    </row>
    <row r="23" spans="1:17" x14ac:dyDescent="0.4">
      <c r="A23" s="56"/>
      <c r="B23" s="81"/>
      <c r="C23" s="84"/>
      <c r="D23" s="83"/>
      <c r="E23" s="83"/>
      <c r="F23" s="83"/>
      <c r="G23" s="83"/>
      <c r="H23" s="40">
        <f t="shared" si="0"/>
        <v>0</v>
      </c>
      <c r="J23" s="56"/>
      <c r="K23" s="38"/>
      <c r="L23" s="45"/>
      <c r="M23" s="40"/>
      <c r="N23" s="40"/>
      <c r="O23" s="40"/>
      <c r="P23" s="40"/>
      <c r="Q23" s="40">
        <f t="shared" si="1"/>
        <v>0</v>
      </c>
    </row>
    <row r="24" spans="1:17" x14ac:dyDescent="0.4">
      <c r="A24" s="56"/>
      <c r="B24" s="81"/>
      <c r="C24" s="84"/>
      <c r="D24" s="83"/>
      <c r="E24" s="83"/>
      <c r="F24" s="83"/>
      <c r="G24" s="83"/>
      <c r="H24" s="40">
        <f t="shared" si="0"/>
        <v>0</v>
      </c>
      <c r="J24" s="56"/>
      <c r="K24" s="38"/>
      <c r="L24" s="45"/>
      <c r="M24" s="40"/>
      <c r="N24" s="40"/>
      <c r="O24" s="40"/>
      <c r="P24" s="40"/>
      <c r="Q24" s="40">
        <f t="shared" si="1"/>
        <v>0</v>
      </c>
    </row>
    <row r="25" spans="1:17" x14ac:dyDescent="0.4">
      <c r="A25" s="56"/>
      <c r="B25" s="81"/>
      <c r="C25" s="84"/>
      <c r="D25" s="83"/>
      <c r="E25" s="83"/>
      <c r="F25" s="83"/>
      <c r="G25" s="83"/>
      <c r="H25" s="40">
        <f t="shared" si="0"/>
        <v>0</v>
      </c>
      <c r="J25" s="56"/>
      <c r="K25" s="38"/>
      <c r="L25" s="45"/>
      <c r="M25" s="40"/>
      <c r="N25" s="40"/>
      <c r="O25" s="40"/>
      <c r="P25" s="40"/>
      <c r="Q25" s="40">
        <f t="shared" si="1"/>
        <v>0</v>
      </c>
    </row>
    <row r="26" spans="1:17" x14ac:dyDescent="0.4">
      <c r="A26" s="56"/>
      <c r="B26" s="81"/>
      <c r="C26" s="84"/>
      <c r="D26" s="83"/>
      <c r="E26" s="83"/>
      <c r="F26" s="83"/>
      <c r="G26" s="83"/>
      <c r="H26" s="40">
        <f t="shared" si="0"/>
        <v>0</v>
      </c>
      <c r="J26" s="56"/>
      <c r="K26" s="38"/>
      <c r="L26" s="45"/>
      <c r="M26" s="40"/>
      <c r="N26" s="40"/>
      <c r="O26" s="40"/>
      <c r="P26" s="40"/>
      <c r="Q26" s="40">
        <f t="shared" si="1"/>
        <v>0</v>
      </c>
    </row>
    <row r="27" spans="1:17" x14ac:dyDescent="0.4">
      <c r="A27" s="56"/>
      <c r="B27" s="81"/>
      <c r="C27" s="84"/>
      <c r="D27" s="83"/>
      <c r="E27" s="83"/>
      <c r="F27" s="83"/>
      <c r="G27" s="83"/>
      <c r="H27" s="40">
        <f t="shared" si="0"/>
        <v>0</v>
      </c>
      <c r="J27" s="56"/>
      <c r="K27" s="38"/>
      <c r="L27" s="45"/>
      <c r="M27" s="40"/>
      <c r="N27" s="40"/>
      <c r="O27" s="40"/>
      <c r="P27" s="40"/>
      <c r="Q27" s="40">
        <f t="shared" si="1"/>
        <v>0</v>
      </c>
    </row>
    <row r="28" spans="1:17" x14ac:dyDescent="0.4">
      <c r="A28" s="56"/>
      <c r="B28" s="81"/>
      <c r="C28" s="84"/>
      <c r="D28" s="83"/>
      <c r="E28" s="83"/>
      <c r="F28" s="83"/>
      <c r="G28" s="83"/>
      <c r="H28" s="40">
        <f t="shared" si="0"/>
        <v>0</v>
      </c>
      <c r="J28" s="56"/>
      <c r="K28" s="38"/>
      <c r="L28" s="45"/>
      <c r="M28" s="40"/>
      <c r="N28" s="40"/>
      <c r="O28" s="40"/>
      <c r="P28" s="40"/>
      <c r="Q28" s="40">
        <f t="shared" si="1"/>
        <v>0</v>
      </c>
    </row>
    <row r="29" spans="1:17" x14ac:dyDescent="0.4">
      <c r="A29" s="56"/>
      <c r="B29" s="81"/>
      <c r="C29" s="84"/>
      <c r="D29" s="83"/>
      <c r="E29" s="83"/>
      <c r="F29" s="83"/>
      <c r="G29" s="83"/>
      <c r="H29" s="40">
        <f t="shared" ref="H29:H42" si="2">C29*D29*E29+F29+G29</f>
        <v>0</v>
      </c>
      <c r="J29" s="56"/>
      <c r="K29" s="38"/>
      <c r="L29" s="45"/>
      <c r="M29" s="40"/>
      <c r="N29" s="40"/>
      <c r="O29" s="40"/>
      <c r="P29" s="40"/>
      <c r="Q29" s="40">
        <f t="shared" si="1"/>
        <v>0</v>
      </c>
    </row>
    <row r="30" spans="1:17" x14ac:dyDescent="0.4">
      <c r="A30" s="56"/>
      <c r="B30" s="81"/>
      <c r="C30" s="84"/>
      <c r="D30" s="83"/>
      <c r="E30" s="83"/>
      <c r="F30" s="83"/>
      <c r="G30" s="83"/>
      <c r="H30" s="40">
        <f t="shared" si="2"/>
        <v>0</v>
      </c>
      <c r="J30" s="56"/>
      <c r="K30" s="38"/>
      <c r="L30" s="45"/>
      <c r="M30" s="40"/>
      <c r="N30" s="40"/>
      <c r="O30" s="40"/>
      <c r="P30" s="40"/>
      <c r="Q30" s="40">
        <f t="shared" si="1"/>
        <v>0</v>
      </c>
    </row>
    <row r="31" spans="1:17" x14ac:dyDescent="0.4">
      <c r="A31" s="56"/>
      <c r="B31" s="81"/>
      <c r="C31" s="84"/>
      <c r="D31" s="83"/>
      <c r="E31" s="83"/>
      <c r="F31" s="83"/>
      <c r="G31" s="83"/>
      <c r="H31" s="40">
        <f t="shared" si="2"/>
        <v>0</v>
      </c>
      <c r="J31" s="56"/>
      <c r="K31" s="38"/>
      <c r="L31" s="45"/>
      <c r="M31" s="40"/>
      <c r="N31" s="40"/>
      <c r="O31" s="40"/>
      <c r="P31" s="40"/>
      <c r="Q31" s="40">
        <f t="shared" si="1"/>
        <v>0</v>
      </c>
    </row>
    <row r="32" spans="1:17" x14ac:dyDescent="0.4">
      <c r="A32" s="56"/>
      <c r="B32" s="81"/>
      <c r="C32" s="84"/>
      <c r="D32" s="83"/>
      <c r="E32" s="83"/>
      <c r="F32" s="83"/>
      <c r="G32" s="83"/>
      <c r="H32" s="40">
        <f t="shared" si="2"/>
        <v>0</v>
      </c>
      <c r="J32" s="56"/>
      <c r="K32" s="38"/>
      <c r="L32" s="45"/>
      <c r="M32" s="40"/>
      <c r="N32" s="40"/>
      <c r="O32" s="40"/>
      <c r="P32" s="40"/>
      <c r="Q32" s="40">
        <f t="shared" si="1"/>
        <v>0</v>
      </c>
    </row>
    <row r="33" spans="1:17" x14ac:dyDescent="0.4">
      <c r="A33" s="56"/>
      <c r="B33" s="81"/>
      <c r="C33" s="84"/>
      <c r="D33" s="83"/>
      <c r="E33" s="83"/>
      <c r="F33" s="83"/>
      <c r="G33" s="83"/>
      <c r="H33" s="40">
        <f t="shared" si="2"/>
        <v>0</v>
      </c>
      <c r="J33" s="56"/>
      <c r="K33" s="38"/>
      <c r="L33" s="45"/>
      <c r="M33" s="40"/>
      <c r="N33" s="40"/>
      <c r="O33" s="40"/>
      <c r="P33" s="40"/>
      <c r="Q33" s="40">
        <f t="shared" si="1"/>
        <v>0</v>
      </c>
    </row>
    <row r="34" spans="1:17" x14ac:dyDescent="0.4">
      <c r="A34" s="56"/>
      <c r="B34" s="81"/>
      <c r="C34" s="84"/>
      <c r="D34" s="83"/>
      <c r="E34" s="83"/>
      <c r="F34" s="83"/>
      <c r="G34" s="83"/>
      <c r="H34" s="40">
        <f t="shared" si="2"/>
        <v>0</v>
      </c>
      <c r="J34" s="56"/>
      <c r="K34" s="38"/>
      <c r="L34" s="45"/>
      <c r="M34" s="40"/>
      <c r="N34" s="40"/>
      <c r="O34" s="40"/>
      <c r="P34" s="40"/>
      <c r="Q34" s="40">
        <f t="shared" si="1"/>
        <v>0</v>
      </c>
    </row>
    <row r="35" spans="1:17" x14ac:dyDescent="0.4">
      <c r="A35" s="56"/>
      <c r="B35" s="81"/>
      <c r="C35" s="84"/>
      <c r="D35" s="83"/>
      <c r="E35" s="83"/>
      <c r="F35" s="83"/>
      <c r="G35" s="83"/>
      <c r="H35" s="40">
        <f t="shared" ref="H35:H39" si="3">C35*D35*E35+F35+G35</f>
        <v>0</v>
      </c>
      <c r="J35" s="56"/>
      <c r="K35" s="38"/>
      <c r="L35" s="45"/>
      <c r="M35" s="40"/>
      <c r="N35" s="40"/>
      <c r="O35" s="40"/>
      <c r="P35" s="40"/>
      <c r="Q35" s="40">
        <f t="shared" si="1"/>
        <v>0</v>
      </c>
    </row>
    <row r="36" spans="1:17" x14ac:dyDescent="0.4">
      <c r="A36" s="56"/>
      <c r="B36" s="81"/>
      <c r="C36" s="84"/>
      <c r="D36" s="83"/>
      <c r="E36" s="83"/>
      <c r="F36" s="83"/>
      <c r="G36" s="83"/>
      <c r="H36" s="40">
        <f t="shared" si="3"/>
        <v>0</v>
      </c>
      <c r="J36" s="56"/>
      <c r="K36" s="38"/>
      <c r="L36" s="45"/>
      <c r="M36" s="40"/>
      <c r="N36" s="40"/>
      <c r="O36" s="40"/>
      <c r="P36" s="40"/>
      <c r="Q36" s="40">
        <f t="shared" si="1"/>
        <v>0</v>
      </c>
    </row>
    <row r="37" spans="1:17" x14ac:dyDescent="0.4">
      <c r="A37" s="56"/>
      <c r="B37" s="81"/>
      <c r="C37" s="84"/>
      <c r="D37" s="83"/>
      <c r="E37" s="83"/>
      <c r="F37" s="83"/>
      <c r="G37" s="83"/>
      <c r="H37" s="40">
        <f t="shared" si="3"/>
        <v>0</v>
      </c>
      <c r="J37" s="56"/>
      <c r="K37" s="38"/>
      <c r="L37" s="45"/>
      <c r="M37" s="40"/>
      <c r="N37" s="40"/>
      <c r="O37" s="40"/>
      <c r="P37" s="40"/>
      <c r="Q37" s="40">
        <f t="shared" si="1"/>
        <v>0</v>
      </c>
    </row>
    <row r="38" spans="1:17" x14ac:dyDescent="0.4">
      <c r="A38" s="56"/>
      <c r="B38" s="81"/>
      <c r="C38" s="84"/>
      <c r="D38" s="83"/>
      <c r="E38" s="83"/>
      <c r="F38" s="83"/>
      <c r="G38" s="83"/>
      <c r="H38" s="40">
        <f t="shared" si="3"/>
        <v>0</v>
      </c>
      <c r="J38" s="56"/>
      <c r="K38" s="38"/>
      <c r="L38" s="45"/>
      <c r="M38" s="40"/>
      <c r="N38" s="40"/>
      <c r="O38" s="40"/>
      <c r="P38" s="40"/>
      <c r="Q38" s="40">
        <f t="shared" si="1"/>
        <v>0</v>
      </c>
    </row>
    <row r="39" spans="1:17" x14ac:dyDescent="0.4">
      <c r="A39" s="56"/>
      <c r="B39" s="81"/>
      <c r="C39" s="84"/>
      <c r="D39" s="83"/>
      <c r="E39" s="83"/>
      <c r="F39" s="83"/>
      <c r="G39" s="83"/>
      <c r="H39" s="40">
        <f t="shared" si="3"/>
        <v>0</v>
      </c>
      <c r="J39" s="56"/>
      <c r="K39" s="38"/>
      <c r="L39" s="45"/>
      <c r="M39" s="40"/>
      <c r="N39" s="40"/>
      <c r="O39" s="40"/>
      <c r="P39" s="40"/>
      <c r="Q39" s="40">
        <f t="shared" si="1"/>
        <v>0</v>
      </c>
    </row>
    <row r="40" spans="1:17" x14ac:dyDescent="0.4">
      <c r="A40" s="56"/>
      <c r="B40" s="81"/>
      <c r="C40" s="84"/>
      <c r="D40" s="83"/>
      <c r="E40" s="83"/>
      <c r="F40" s="83"/>
      <c r="G40" s="83"/>
      <c r="H40" s="40">
        <f t="shared" si="2"/>
        <v>0</v>
      </c>
      <c r="J40" s="56"/>
      <c r="K40" s="38"/>
      <c r="L40" s="45"/>
      <c r="M40" s="40"/>
      <c r="N40" s="40"/>
      <c r="O40" s="40"/>
      <c r="P40" s="40"/>
      <c r="Q40" s="40">
        <f t="shared" si="1"/>
        <v>0</v>
      </c>
    </row>
    <row r="41" spans="1:17" x14ac:dyDescent="0.4">
      <c r="A41" s="56"/>
      <c r="B41" s="81"/>
      <c r="C41" s="84"/>
      <c r="D41" s="83"/>
      <c r="E41" s="83"/>
      <c r="F41" s="83"/>
      <c r="G41" s="83"/>
      <c r="H41" s="40">
        <f t="shared" si="2"/>
        <v>0</v>
      </c>
      <c r="J41" s="56"/>
      <c r="K41" s="38"/>
      <c r="L41" s="45"/>
      <c r="M41" s="40"/>
      <c r="N41" s="40"/>
      <c r="O41" s="40"/>
      <c r="P41" s="40"/>
      <c r="Q41" s="40">
        <f t="shared" si="1"/>
        <v>0</v>
      </c>
    </row>
    <row r="42" spans="1:17" x14ac:dyDescent="0.4">
      <c r="A42" s="56"/>
      <c r="B42" s="81"/>
      <c r="C42" s="84"/>
      <c r="D42" s="83"/>
      <c r="E42" s="83"/>
      <c r="F42" s="83"/>
      <c r="G42" s="83"/>
      <c r="H42" s="40">
        <f t="shared" si="2"/>
        <v>0</v>
      </c>
      <c r="J42" s="56"/>
      <c r="K42" s="38"/>
      <c r="L42" s="45"/>
      <c r="M42" s="40"/>
      <c r="N42" s="40"/>
      <c r="O42" s="40"/>
      <c r="P42" s="40"/>
      <c r="Q42" s="40">
        <f t="shared" si="1"/>
        <v>0</v>
      </c>
    </row>
    <row r="43" spans="1:17" x14ac:dyDescent="0.4">
      <c r="A43" s="56"/>
      <c r="B43" s="81"/>
      <c r="C43" s="84"/>
      <c r="D43" s="83"/>
      <c r="E43" s="83"/>
      <c r="F43" s="83"/>
      <c r="G43" s="83"/>
      <c r="H43" s="40">
        <f t="shared" si="0"/>
        <v>0</v>
      </c>
      <c r="J43" s="56"/>
      <c r="K43" s="38"/>
      <c r="L43" s="45"/>
      <c r="M43" s="40"/>
      <c r="N43" s="40"/>
      <c r="O43" s="40"/>
      <c r="P43" s="40"/>
      <c r="Q43" s="40">
        <f t="shared" si="1"/>
        <v>0</v>
      </c>
    </row>
    <row r="44" spans="1:17" x14ac:dyDescent="0.4">
      <c r="A44" s="56"/>
      <c r="B44" s="81"/>
      <c r="C44" s="84"/>
      <c r="D44" s="83"/>
      <c r="E44" s="83"/>
      <c r="F44" s="83"/>
      <c r="G44" s="83"/>
      <c r="H44" s="40">
        <f t="shared" si="0"/>
        <v>0</v>
      </c>
      <c r="J44" s="56"/>
      <c r="K44" s="38"/>
      <c r="L44" s="45"/>
      <c r="M44" s="40"/>
      <c r="N44" s="40"/>
      <c r="O44" s="40"/>
      <c r="P44" s="40"/>
      <c r="Q44" s="40">
        <f t="shared" si="1"/>
        <v>0</v>
      </c>
    </row>
    <row r="45" spans="1:17" ht="18.75" customHeight="1" x14ac:dyDescent="0.4">
      <c r="A45" s="57"/>
      <c r="B45" s="154" t="s">
        <v>144</v>
      </c>
      <c r="C45" s="154"/>
      <c r="D45" s="154"/>
      <c r="E45" s="154"/>
      <c r="F45" s="154"/>
      <c r="G45" s="154"/>
      <c r="H45" s="40">
        <f>SUM(H12:H44)</f>
        <v>0</v>
      </c>
      <c r="J45" s="57"/>
      <c r="K45" s="148"/>
      <c r="L45" s="148"/>
      <c r="M45" s="148"/>
      <c r="N45" s="148"/>
      <c r="O45" s="148"/>
      <c r="P45" s="148"/>
      <c r="Q45" s="40">
        <f>SUM(Q12:Q44)</f>
        <v>2115400</v>
      </c>
    </row>
  </sheetData>
  <mergeCells count="14">
    <mergeCell ref="B10:B11"/>
    <mergeCell ref="B45:G45"/>
    <mergeCell ref="J3:Q3"/>
    <mergeCell ref="O5:Q5"/>
    <mergeCell ref="O6:Q6"/>
    <mergeCell ref="K8:Q8"/>
    <mergeCell ref="K9:Q9"/>
    <mergeCell ref="K10:K11"/>
    <mergeCell ref="K45:P45"/>
    <mergeCell ref="A3:H3"/>
    <mergeCell ref="B8:H8"/>
    <mergeCell ref="B9:H9"/>
    <mergeCell ref="G5:H5"/>
    <mergeCell ref="G6:H6"/>
  </mergeCells>
  <phoneticPr fontId="8"/>
  <dataValidations count="1">
    <dataValidation allowBlank="1" showInputMessage="1" showErrorMessage="1" promptTitle="自動計算" prompt="手入力しないでください" sqref="H12:H45" xr:uid="{00000000-0002-0000-0200-000000000000}"/>
  </dataValidations>
  <pageMargins left="0.7" right="0.7" top="0.75" bottom="0.75" header="0.3" footer="0.3"/>
  <pageSetup paperSize="9" scale="86" orientation="portrait" r:id="rId1"/>
  <colBreaks count="1" manualBreakCount="1">
    <brk id="8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8"/>
  <sheetViews>
    <sheetView view="pageBreakPreview" topLeftCell="A4" zoomScaleNormal="100" zoomScaleSheetLayoutView="100" workbookViewId="0">
      <selection activeCell="I31" sqref="I31"/>
    </sheetView>
  </sheetViews>
  <sheetFormatPr defaultRowHeight="18.75" x14ac:dyDescent="0.4"/>
  <cols>
    <col min="1" max="1" width="12.5" customWidth="1"/>
    <col min="2" max="2" width="11.625" customWidth="1"/>
    <col min="3" max="3" width="10" customWidth="1"/>
    <col min="5" max="5" width="10" customWidth="1"/>
    <col min="6" max="6" width="9.375" customWidth="1"/>
    <col min="7" max="7" width="6.25" customWidth="1"/>
    <col min="8" max="8" width="12.5" customWidth="1"/>
    <col min="9" max="9" width="21.25" customWidth="1"/>
    <col min="11" max="11" width="12.5" customWidth="1"/>
    <col min="12" max="12" width="11.625" bestFit="1" customWidth="1"/>
    <col min="13" max="13" width="10" customWidth="1"/>
    <col min="15" max="15" width="10" customWidth="1"/>
    <col min="16" max="16" width="9.375" customWidth="1"/>
    <col min="17" max="17" width="6.25" customWidth="1"/>
    <col min="18" max="18" width="12.5" customWidth="1"/>
    <col min="19" max="19" width="20" customWidth="1"/>
  </cols>
  <sheetData>
    <row r="1" spans="1:19" x14ac:dyDescent="0.4">
      <c r="A1" s="1" t="s">
        <v>151</v>
      </c>
      <c r="K1" s="1" t="s">
        <v>60</v>
      </c>
      <c r="L1" t="s">
        <v>97</v>
      </c>
    </row>
    <row r="2" spans="1:19" ht="7.5" customHeight="1" x14ac:dyDescent="0.4">
      <c r="A2" s="1"/>
      <c r="K2" s="1"/>
    </row>
    <row r="3" spans="1:19" x14ac:dyDescent="0.4">
      <c r="A3" s="155" t="s">
        <v>15</v>
      </c>
      <c r="B3" s="155"/>
      <c r="C3" s="155"/>
      <c r="D3" s="155"/>
      <c r="E3" s="155"/>
      <c r="F3" s="155"/>
      <c r="G3" s="155"/>
      <c r="H3" s="155"/>
      <c r="I3" s="155"/>
      <c r="K3" s="155" t="s">
        <v>15</v>
      </c>
      <c r="L3" s="155"/>
      <c r="M3" s="155"/>
      <c r="N3" s="155"/>
      <c r="O3" s="155"/>
      <c r="P3" s="155"/>
      <c r="Q3" s="155"/>
      <c r="R3" s="155"/>
      <c r="S3" s="155"/>
    </row>
    <row r="4" spans="1:19" ht="7.5" customHeight="1" x14ac:dyDescent="0.4">
      <c r="A4" s="5"/>
      <c r="B4" s="5"/>
      <c r="C4" s="5"/>
      <c r="D4" s="5"/>
      <c r="E4" s="5"/>
      <c r="F4" s="5"/>
      <c r="G4" s="5"/>
      <c r="H4" s="5"/>
      <c r="I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4">
      <c r="A5" s="1"/>
      <c r="H5" s="106" t="s">
        <v>138</v>
      </c>
      <c r="K5" s="1"/>
      <c r="R5" s="156" t="s">
        <v>9</v>
      </c>
      <c r="S5" s="156"/>
    </row>
    <row r="6" spans="1:19" x14ac:dyDescent="0.4">
      <c r="A6" s="1" t="s">
        <v>34</v>
      </c>
      <c r="H6" s="106" t="s">
        <v>136</v>
      </c>
      <c r="K6" s="1" t="s">
        <v>34</v>
      </c>
      <c r="R6" s="156" t="s">
        <v>109</v>
      </c>
      <c r="S6" s="156"/>
    </row>
    <row r="7" spans="1:19" ht="7.5" customHeight="1" x14ac:dyDescent="0.4">
      <c r="A7" s="1"/>
      <c r="K7" s="1"/>
    </row>
    <row r="8" spans="1:19" x14ac:dyDescent="0.4">
      <c r="A8" s="36" t="s">
        <v>16</v>
      </c>
      <c r="B8" s="148" t="s">
        <v>17</v>
      </c>
      <c r="C8" s="148"/>
      <c r="D8" s="148"/>
      <c r="E8" s="148"/>
      <c r="F8" s="148"/>
      <c r="G8" s="148"/>
      <c r="H8" s="148"/>
      <c r="I8" s="148"/>
      <c r="K8" s="36" t="s">
        <v>16</v>
      </c>
      <c r="L8" s="148" t="s">
        <v>17</v>
      </c>
      <c r="M8" s="148"/>
      <c r="N8" s="148"/>
      <c r="O8" s="148"/>
      <c r="P8" s="148"/>
      <c r="Q8" s="148"/>
      <c r="R8" s="148"/>
      <c r="S8" s="148"/>
    </row>
    <row r="9" spans="1:19" x14ac:dyDescent="0.4">
      <c r="A9" s="53" t="s">
        <v>61</v>
      </c>
      <c r="B9" s="148" t="s">
        <v>62</v>
      </c>
      <c r="C9" s="148"/>
      <c r="D9" s="148"/>
      <c r="E9" s="148"/>
      <c r="F9" s="148"/>
      <c r="G9" s="148"/>
      <c r="H9" s="148"/>
      <c r="I9" s="148"/>
      <c r="K9" s="53" t="s">
        <v>61</v>
      </c>
      <c r="L9" s="148" t="s">
        <v>62</v>
      </c>
      <c r="M9" s="148"/>
      <c r="N9" s="148"/>
      <c r="O9" s="148"/>
      <c r="P9" s="148"/>
      <c r="Q9" s="148"/>
      <c r="R9" s="148"/>
      <c r="S9" s="148"/>
    </row>
    <row r="10" spans="1:19" ht="22.5" x14ac:dyDescent="0.4">
      <c r="A10" s="54">
        <f>H47</f>
        <v>0</v>
      </c>
      <c r="B10" s="158" t="s">
        <v>19</v>
      </c>
      <c r="C10" s="153" t="s">
        <v>20</v>
      </c>
      <c r="D10" s="43" t="s">
        <v>21</v>
      </c>
      <c r="E10" s="43" t="s">
        <v>63</v>
      </c>
      <c r="F10" s="103" t="s">
        <v>64</v>
      </c>
      <c r="G10" s="97" t="s">
        <v>90</v>
      </c>
      <c r="H10" s="43" t="s">
        <v>65</v>
      </c>
      <c r="I10" s="153" t="s">
        <v>67</v>
      </c>
      <c r="K10" s="76">
        <f>R47</f>
        <v>1120000</v>
      </c>
      <c r="L10" s="158" t="s">
        <v>19</v>
      </c>
      <c r="M10" s="153" t="s">
        <v>20</v>
      </c>
      <c r="N10" s="43" t="s">
        <v>21</v>
      </c>
      <c r="O10" s="43" t="s">
        <v>63</v>
      </c>
      <c r="P10" s="43" t="s">
        <v>64</v>
      </c>
      <c r="Q10" s="43" t="s">
        <v>90</v>
      </c>
      <c r="R10" s="43" t="s">
        <v>65</v>
      </c>
      <c r="S10" s="153" t="s">
        <v>67</v>
      </c>
    </row>
    <row r="11" spans="1:19" x14ac:dyDescent="0.4">
      <c r="A11" s="54" t="s">
        <v>7</v>
      </c>
      <c r="B11" s="158"/>
      <c r="C11" s="153"/>
      <c r="D11" s="44" t="s">
        <v>22</v>
      </c>
      <c r="E11" s="44" t="s">
        <v>24</v>
      </c>
      <c r="F11" s="162" t="s">
        <v>26</v>
      </c>
      <c r="G11" s="163"/>
      <c r="H11" s="44" t="s">
        <v>66</v>
      </c>
      <c r="I11" s="153"/>
      <c r="K11" s="54" t="s">
        <v>7</v>
      </c>
      <c r="L11" s="158"/>
      <c r="M11" s="153"/>
      <c r="N11" s="44" t="s">
        <v>22</v>
      </c>
      <c r="O11" s="44" t="s">
        <v>24</v>
      </c>
      <c r="P11" s="162" t="s">
        <v>26</v>
      </c>
      <c r="Q11" s="163"/>
      <c r="R11" s="44" t="s">
        <v>66</v>
      </c>
      <c r="S11" s="153"/>
    </row>
    <row r="12" spans="1:19" ht="19.5" customHeight="1" x14ac:dyDescent="0.4">
      <c r="A12" s="55"/>
      <c r="B12" s="85"/>
      <c r="C12" s="81"/>
      <c r="D12" s="84"/>
      <c r="E12" s="84"/>
      <c r="F12" s="108"/>
      <c r="G12" s="86"/>
      <c r="H12" s="45">
        <f t="shared" ref="H12:H19" si="0">D12*E12*F12</f>
        <v>0</v>
      </c>
      <c r="I12" s="114"/>
      <c r="K12" s="55"/>
      <c r="L12" s="77">
        <v>44008</v>
      </c>
      <c r="M12" s="38" t="s">
        <v>86</v>
      </c>
      <c r="N12" s="45">
        <v>1</v>
      </c>
      <c r="O12" s="40">
        <v>14100</v>
      </c>
      <c r="P12" s="59">
        <v>50</v>
      </c>
      <c r="Q12" s="58" t="s">
        <v>91</v>
      </c>
      <c r="R12" s="40">
        <f>N12*O12*P12</f>
        <v>705000</v>
      </c>
      <c r="S12" s="46" t="s">
        <v>88</v>
      </c>
    </row>
    <row r="13" spans="1:19" x14ac:dyDescent="0.4">
      <c r="A13" s="56"/>
      <c r="B13" s="85"/>
      <c r="C13" s="81"/>
      <c r="D13" s="84"/>
      <c r="E13" s="84"/>
      <c r="F13" s="109"/>
      <c r="G13" s="86"/>
      <c r="H13" s="45">
        <f t="shared" si="0"/>
        <v>0</v>
      </c>
      <c r="I13" s="114"/>
      <c r="K13" s="56"/>
      <c r="L13" s="77">
        <v>44180</v>
      </c>
      <c r="M13" s="38" t="s">
        <v>87</v>
      </c>
      <c r="N13" s="45">
        <v>1</v>
      </c>
      <c r="O13" s="40">
        <v>830</v>
      </c>
      <c r="P13" s="59">
        <v>500</v>
      </c>
      <c r="Q13" s="58" t="s">
        <v>92</v>
      </c>
      <c r="R13" s="40">
        <f>N13*O13*P13</f>
        <v>415000</v>
      </c>
      <c r="S13" s="46" t="s">
        <v>89</v>
      </c>
    </row>
    <row r="14" spans="1:19" x14ac:dyDescent="0.4">
      <c r="A14" s="56"/>
      <c r="B14" s="85"/>
      <c r="C14" s="81"/>
      <c r="D14" s="84"/>
      <c r="E14" s="84"/>
      <c r="F14" s="108"/>
      <c r="G14" s="86"/>
      <c r="H14" s="45">
        <f t="shared" si="0"/>
        <v>0</v>
      </c>
      <c r="I14" s="81"/>
      <c r="K14" s="56"/>
      <c r="L14" s="77"/>
      <c r="M14" s="38"/>
      <c r="N14" s="45"/>
      <c r="O14" s="40"/>
      <c r="P14" s="59"/>
      <c r="Q14" s="58"/>
      <c r="R14" s="40">
        <f t="shared" ref="R14:R46" si="1">N14*O14*P14</f>
        <v>0</v>
      </c>
      <c r="S14" s="38"/>
    </row>
    <row r="15" spans="1:19" x14ac:dyDescent="0.4">
      <c r="A15" s="56"/>
      <c r="B15" s="85"/>
      <c r="C15" s="81"/>
      <c r="D15" s="84"/>
      <c r="E15" s="84"/>
      <c r="F15" s="108"/>
      <c r="G15" s="86"/>
      <c r="H15" s="45">
        <f t="shared" si="0"/>
        <v>0</v>
      </c>
      <c r="I15" s="81"/>
      <c r="K15" s="56"/>
      <c r="L15" s="77"/>
      <c r="M15" s="38"/>
      <c r="N15" s="45"/>
      <c r="O15" s="40"/>
      <c r="P15" s="59"/>
      <c r="Q15" s="58"/>
      <c r="R15" s="40">
        <f t="shared" si="1"/>
        <v>0</v>
      </c>
      <c r="S15" s="38"/>
    </row>
    <row r="16" spans="1:19" x14ac:dyDescent="0.4">
      <c r="A16" s="56"/>
      <c r="B16" s="85"/>
      <c r="C16" s="81"/>
      <c r="D16" s="84"/>
      <c r="E16" s="84"/>
      <c r="F16" s="108"/>
      <c r="G16" s="86"/>
      <c r="H16" s="45">
        <f t="shared" si="0"/>
        <v>0</v>
      </c>
      <c r="I16" s="81"/>
      <c r="K16" s="56"/>
      <c r="L16" s="77"/>
      <c r="M16" s="38"/>
      <c r="N16" s="45"/>
      <c r="O16" s="40"/>
      <c r="P16" s="59"/>
      <c r="Q16" s="58"/>
      <c r="R16" s="40">
        <f t="shared" si="1"/>
        <v>0</v>
      </c>
      <c r="S16" s="38"/>
    </row>
    <row r="17" spans="1:19" x14ac:dyDescent="0.4">
      <c r="A17" s="56"/>
      <c r="B17" s="85"/>
      <c r="C17" s="81"/>
      <c r="D17" s="84"/>
      <c r="E17" s="84"/>
      <c r="F17" s="108"/>
      <c r="G17" s="86"/>
      <c r="H17" s="45">
        <f t="shared" si="0"/>
        <v>0</v>
      </c>
      <c r="I17" s="81"/>
      <c r="K17" s="56"/>
      <c r="L17" s="77"/>
      <c r="M17" s="38"/>
      <c r="N17" s="45"/>
      <c r="O17" s="40"/>
      <c r="P17" s="59"/>
      <c r="Q17" s="58"/>
      <c r="R17" s="40">
        <f t="shared" si="1"/>
        <v>0</v>
      </c>
      <c r="S17" s="38"/>
    </row>
    <row r="18" spans="1:19" x14ac:dyDescent="0.4">
      <c r="A18" s="56"/>
      <c r="B18" s="85"/>
      <c r="C18" s="81"/>
      <c r="D18" s="84"/>
      <c r="E18" s="84"/>
      <c r="F18" s="108"/>
      <c r="G18" s="86"/>
      <c r="H18" s="45">
        <f t="shared" si="0"/>
        <v>0</v>
      </c>
      <c r="I18" s="81"/>
      <c r="K18" s="56"/>
      <c r="L18" s="77"/>
      <c r="M18" s="38"/>
      <c r="N18" s="45"/>
      <c r="O18" s="40"/>
      <c r="P18" s="59"/>
      <c r="Q18" s="58"/>
      <c r="R18" s="40">
        <f t="shared" si="1"/>
        <v>0</v>
      </c>
      <c r="S18" s="38"/>
    </row>
    <row r="19" spans="1:19" x14ac:dyDescent="0.4">
      <c r="A19" s="56"/>
      <c r="B19" s="85"/>
      <c r="C19" s="81"/>
      <c r="D19" s="84"/>
      <c r="E19" s="84"/>
      <c r="F19" s="108"/>
      <c r="G19" s="86"/>
      <c r="H19" s="45">
        <f t="shared" si="0"/>
        <v>0</v>
      </c>
      <c r="I19" s="81"/>
      <c r="K19" s="56"/>
      <c r="L19" s="77"/>
      <c r="M19" s="38"/>
      <c r="N19" s="45"/>
      <c r="O19" s="40"/>
      <c r="P19" s="59"/>
      <c r="Q19" s="58"/>
      <c r="R19" s="40">
        <f t="shared" si="1"/>
        <v>0</v>
      </c>
      <c r="S19" s="38"/>
    </row>
    <row r="20" spans="1:19" x14ac:dyDescent="0.4">
      <c r="A20" s="56"/>
      <c r="B20" s="85"/>
      <c r="C20" s="81"/>
      <c r="D20" s="84"/>
      <c r="E20" s="84"/>
      <c r="F20" s="108"/>
      <c r="G20" s="86"/>
      <c r="H20" s="45">
        <f t="shared" ref="H20:H34" si="2">D20*E20*F20</f>
        <v>0</v>
      </c>
      <c r="I20" s="81"/>
      <c r="K20" s="56"/>
      <c r="L20" s="77"/>
      <c r="M20" s="38"/>
      <c r="N20" s="45"/>
      <c r="O20" s="40"/>
      <c r="P20" s="59"/>
      <c r="Q20" s="58"/>
      <c r="R20" s="40">
        <f t="shared" si="1"/>
        <v>0</v>
      </c>
      <c r="S20" s="38"/>
    </row>
    <row r="21" spans="1:19" x14ac:dyDescent="0.4">
      <c r="A21" s="56"/>
      <c r="B21" s="85"/>
      <c r="C21" s="81"/>
      <c r="D21" s="84"/>
      <c r="E21" s="84"/>
      <c r="F21" s="108"/>
      <c r="G21" s="86"/>
      <c r="H21" s="45">
        <f t="shared" si="2"/>
        <v>0</v>
      </c>
      <c r="I21" s="81"/>
      <c r="K21" s="56"/>
      <c r="L21" s="77"/>
      <c r="M21" s="38"/>
      <c r="N21" s="45"/>
      <c r="O21" s="40"/>
      <c r="P21" s="59"/>
      <c r="Q21" s="58"/>
      <c r="R21" s="40">
        <f t="shared" si="1"/>
        <v>0</v>
      </c>
      <c r="S21" s="38"/>
    </row>
    <row r="22" spans="1:19" x14ac:dyDescent="0.4">
      <c r="A22" s="56"/>
      <c r="B22" s="85"/>
      <c r="C22" s="81"/>
      <c r="D22" s="84"/>
      <c r="E22" s="84"/>
      <c r="F22" s="108"/>
      <c r="G22" s="86"/>
      <c r="H22" s="45">
        <f t="shared" si="2"/>
        <v>0</v>
      </c>
      <c r="I22" s="81"/>
      <c r="K22" s="56"/>
      <c r="L22" s="77"/>
      <c r="M22" s="38"/>
      <c r="N22" s="45"/>
      <c r="O22" s="40"/>
      <c r="P22" s="59"/>
      <c r="Q22" s="58"/>
      <c r="R22" s="40">
        <f t="shared" si="1"/>
        <v>0</v>
      </c>
      <c r="S22" s="38"/>
    </row>
    <row r="23" spans="1:19" x14ac:dyDescent="0.4">
      <c r="A23" s="56"/>
      <c r="B23" s="85"/>
      <c r="C23" s="81"/>
      <c r="D23" s="84"/>
      <c r="E23" s="84"/>
      <c r="F23" s="108"/>
      <c r="G23" s="86"/>
      <c r="H23" s="45">
        <f t="shared" si="2"/>
        <v>0</v>
      </c>
      <c r="I23" s="81"/>
      <c r="K23" s="56"/>
      <c r="L23" s="77"/>
      <c r="M23" s="38"/>
      <c r="N23" s="45"/>
      <c r="O23" s="40"/>
      <c r="P23" s="59"/>
      <c r="Q23" s="58"/>
      <c r="R23" s="40">
        <f t="shared" si="1"/>
        <v>0</v>
      </c>
      <c r="S23" s="38"/>
    </row>
    <row r="24" spans="1:19" x14ac:dyDescent="0.4">
      <c r="A24" s="56"/>
      <c r="B24" s="85"/>
      <c r="C24" s="81"/>
      <c r="D24" s="84"/>
      <c r="E24" s="84"/>
      <c r="F24" s="108"/>
      <c r="G24" s="86"/>
      <c r="H24" s="45">
        <f t="shared" si="2"/>
        <v>0</v>
      </c>
      <c r="I24" s="81"/>
      <c r="K24" s="56"/>
      <c r="L24" s="77"/>
      <c r="M24" s="38"/>
      <c r="N24" s="45"/>
      <c r="O24" s="40"/>
      <c r="P24" s="59"/>
      <c r="Q24" s="58"/>
      <c r="R24" s="40">
        <f t="shared" si="1"/>
        <v>0</v>
      </c>
      <c r="S24" s="38"/>
    </row>
    <row r="25" spans="1:19" x14ac:dyDescent="0.4">
      <c r="A25" s="56"/>
      <c r="B25" s="85"/>
      <c r="C25" s="81"/>
      <c r="D25" s="84"/>
      <c r="E25" s="84"/>
      <c r="F25" s="108"/>
      <c r="G25" s="86"/>
      <c r="H25" s="45">
        <f t="shared" si="2"/>
        <v>0</v>
      </c>
      <c r="I25" s="81"/>
      <c r="K25" s="56"/>
      <c r="L25" s="77"/>
      <c r="M25" s="38"/>
      <c r="N25" s="45"/>
      <c r="O25" s="40"/>
      <c r="P25" s="59"/>
      <c r="Q25" s="58"/>
      <c r="R25" s="40">
        <f t="shared" si="1"/>
        <v>0</v>
      </c>
      <c r="S25" s="38"/>
    </row>
    <row r="26" spans="1:19" x14ac:dyDescent="0.4">
      <c r="A26" s="56"/>
      <c r="B26" s="85"/>
      <c r="C26" s="81"/>
      <c r="D26" s="84"/>
      <c r="E26" s="84"/>
      <c r="F26" s="108"/>
      <c r="G26" s="86"/>
      <c r="H26" s="45">
        <f t="shared" si="2"/>
        <v>0</v>
      </c>
      <c r="I26" s="81"/>
      <c r="K26" s="56"/>
      <c r="L26" s="77"/>
      <c r="M26" s="38"/>
      <c r="N26" s="45"/>
      <c r="O26" s="40"/>
      <c r="P26" s="59"/>
      <c r="Q26" s="58"/>
      <c r="R26" s="40">
        <f t="shared" si="1"/>
        <v>0</v>
      </c>
      <c r="S26" s="38"/>
    </row>
    <row r="27" spans="1:19" x14ac:dyDescent="0.4">
      <c r="A27" s="56"/>
      <c r="B27" s="85"/>
      <c r="C27" s="81"/>
      <c r="D27" s="84"/>
      <c r="E27" s="84"/>
      <c r="F27" s="108"/>
      <c r="G27" s="86"/>
      <c r="H27" s="45">
        <f t="shared" si="2"/>
        <v>0</v>
      </c>
      <c r="I27" s="81"/>
      <c r="K27" s="56"/>
      <c r="L27" s="77"/>
      <c r="M27" s="38"/>
      <c r="N27" s="45"/>
      <c r="O27" s="40"/>
      <c r="P27" s="59"/>
      <c r="Q27" s="58"/>
      <c r="R27" s="40">
        <f t="shared" si="1"/>
        <v>0</v>
      </c>
      <c r="S27" s="38"/>
    </row>
    <row r="28" spans="1:19" x14ac:dyDescent="0.4">
      <c r="A28" s="56"/>
      <c r="B28" s="85"/>
      <c r="C28" s="81"/>
      <c r="D28" s="84"/>
      <c r="E28" s="84"/>
      <c r="F28" s="108"/>
      <c r="G28" s="86"/>
      <c r="H28" s="45">
        <f t="shared" si="2"/>
        <v>0</v>
      </c>
      <c r="I28" s="81"/>
      <c r="K28" s="56"/>
      <c r="L28" s="77"/>
      <c r="M28" s="38"/>
      <c r="N28" s="45"/>
      <c r="O28" s="40"/>
      <c r="P28" s="59"/>
      <c r="Q28" s="58"/>
      <c r="R28" s="40">
        <f t="shared" si="1"/>
        <v>0</v>
      </c>
      <c r="S28" s="38"/>
    </row>
    <row r="29" spans="1:19" x14ac:dyDescent="0.4">
      <c r="A29" s="56"/>
      <c r="B29" s="85"/>
      <c r="C29" s="81"/>
      <c r="D29" s="84"/>
      <c r="E29" s="84"/>
      <c r="F29" s="108"/>
      <c r="G29" s="86"/>
      <c r="H29" s="45">
        <f t="shared" si="2"/>
        <v>0</v>
      </c>
      <c r="I29" s="81"/>
      <c r="K29" s="56"/>
      <c r="L29" s="77"/>
      <c r="M29" s="38"/>
      <c r="N29" s="45"/>
      <c r="O29" s="40"/>
      <c r="P29" s="59"/>
      <c r="Q29" s="58"/>
      <c r="R29" s="40">
        <f t="shared" si="1"/>
        <v>0</v>
      </c>
      <c r="S29" s="38"/>
    </row>
    <row r="30" spans="1:19" x14ac:dyDescent="0.4">
      <c r="A30" s="56"/>
      <c r="B30" s="85"/>
      <c r="C30" s="81"/>
      <c r="D30" s="84"/>
      <c r="E30" s="84"/>
      <c r="F30" s="108"/>
      <c r="G30" s="86"/>
      <c r="H30" s="45">
        <f t="shared" si="2"/>
        <v>0</v>
      </c>
      <c r="I30" s="81"/>
      <c r="K30" s="56"/>
      <c r="L30" s="77"/>
      <c r="M30" s="38"/>
      <c r="N30" s="45"/>
      <c r="O30" s="40"/>
      <c r="P30" s="59"/>
      <c r="Q30" s="58"/>
      <c r="R30" s="40">
        <f t="shared" si="1"/>
        <v>0</v>
      </c>
      <c r="S30" s="38"/>
    </row>
    <row r="31" spans="1:19" x14ac:dyDescent="0.4">
      <c r="A31" s="56"/>
      <c r="B31" s="85"/>
      <c r="C31" s="81"/>
      <c r="D31" s="84"/>
      <c r="E31" s="84"/>
      <c r="F31" s="108"/>
      <c r="G31" s="86"/>
      <c r="H31" s="45">
        <f t="shared" si="2"/>
        <v>0</v>
      </c>
      <c r="I31" s="81"/>
      <c r="K31" s="56"/>
      <c r="L31" s="77"/>
      <c r="M31" s="38"/>
      <c r="N31" s="45"/>
      <c r="O31" s="40"/>
      <c r="P31" s="59"/>
      <c r="Q31" s="58"/>
      <c r="R31" s="40">
        <f t="shared" si="1"/>
        <v>0</v>
      </c>
      <c r="S31" s="38"/>
    </row>
    <row r="32" spans="1:19" x14ac:dyDescent="0.4">
      <c r="A32" s="56"/>
      <c r="B32" s="85"/>
      <c r="C32" s="81"/>
      <c r="D32" s="84"/>
      <c r="E32" s="84"/>
      <c r="F32" s="108"/>
      <c r="G32" s="86"/>
      <c r="H32" s="45">
        <f t="shared" si="2"/>
        <v>0</v>
      </c>
      <c r="I32" s="81"/>
      <c r="K32" s="56"/>
      <c r="L32" s="77"/>
      <c r="M32" s="38"/>
      <c r="N32" s="45"/>
      <c r="O32" s="40"/>
      <c r="P32" s="59"/>
      <c r="Q32" s="58"/>
      <c r="R32" s="40">
        <f t="shared" si="1"/>
        <v>0</v>
      </c>
      <c r="S32" s="38"/>
    </row>
    <row r="33" spans="1:19" x14ac:dyDescent="0.4">
      <c r="A33" s="56"/>
      <c r="B33" s="85"/>
      <c r="C33" s="81"/>
      <c r="D33" s="84"/>
      <c r="E33" s="84"/>
      <c r="F33" s="108"/>
      <c r="G33" s="86"/>
      <c r="H33" s="45">
        <f t="shared" si="2"/>
        <v>0</v>
      </c>
      <c r="I33" s="81"/>
      <c r="K33" s="56"/>
      <c r="L33" s="77"/>
      <c r="M33" s="38"/>
      <c r="N33" s="45"/>
      <c r="O33" s="40"/>
      <c r="P33" s="59"/>
      <c r="Q33" s="58"/>
      <c r="R33" s="40">
        <f t="shared" si="1"/>
        <v>0</v>
      </c>
      <c r="S33" s="38"/>
    </row>
    <row r="34" spans="1:19" x14ac:dyDescent="0.4">
      <c r="A34" s="56"/>
      <c r="B34" s="85"/>
      <c r="C34" s="81"/>
      <c r="D34" s="84"/>
      <c r="E34" s="84"/>
      <c r="F34" s="108"/>
      <c r="G34" s="86"/>
      <c r="H34" s="45">
        <f t="shared" si="2"/>
        <v>0</v>
      </c>
      <c r="I34" s="81"/>
      <c r="K34" s="56"/>
      <c r="L34" s="77"/>
      <c r="M34" s="38"/>
      <c r="N34" s="45"/>
      <c r="O34" s="40"/>
      <c r="P34" s="59"/>
      <c r="Q34" s="58"/>
      <c r="R34" s="40">
        <f t="shared" si="1"/>
        <v>0</v>
      </c>
      <c r="S34" s="38"/>
    </row>
    <row r="35" spans="1:19" x14ac:dyDescent="0.4">
      <c r="A35" s="56"/>
      <c r="B35" s="85"/>
      <c r="C35" s="81"/>
      <c r="D35" s="84"/>
      <c r="E35" s="84"/>
      <c r="F35" s="108"/>
      <c r="G35" s="86"/>
      <c r="H35" s="45">
        <f>D35*E35*F35</f>
        <v>0</v>
      </c>
      <c r="I35" s="81"/>
      <c r="K35" s="56"/>
      <c r="L35" s="77"/>
      <c r="M35" s="38"/>
      <c r="N35" s="45"/>
      <c r="O35" s="40"/>
      <c r="P35" s="59"/>
      <c r="Q35" s="58"/>
      <c r="R35" s="40">
        <f t="shared" si="1"/>
        <v>0</v>
      </c>
      <c r="S35" s="38"/>
    </row>
    <row r="36" spans="1:19" x14ac:dyDescent="0.4">
      <c r="A36" s="56"/>
      <c r="B36" s="85"/>
      <c r="C36" s="81"/>
      <c r="D36" s="84"/>
      <c r="E36" s="84"/>
      <c r="F36" s="108"/>
      <c r="G36" s="86"/>
      <c r="H36" s="45">
        <f>D36*E36*F36</f>
        <v>0</v>
      </c>
      <c r="I36" s="81"/>
      <c r="K36" s="56"/>
      <c r="L36" s="77"/>
      <c r="M36" s="38"/>
      <c r="N36" s="45"/>
      <c r="O36" s="40"/>
      <c r="P36" s="59"/>
      <c r="Q36" s="58"/>
      <c r="R36" s="40">
        <f t="shared" si="1"/>
        <v>0</v>
      </c>
      <c r="S36" s="38"/>
    </row>
    <row r="37" spans="1:19" x14ac:dyDescent="0.4">
      <c r="A37" s="56"/>
      <c r="B37" s="85"/>
      <c r="C37" s="81"/>
      <c r="D37" s="84"/>
      <c r="E37" s="84"/>
      <c r="F37" s="108"/>
      <c r="G37" s="86"/>
      <c r="H37" s="45">
        <f>D37*E37*F37</f>
        <v>0</v>
      </c>
      <c r="I37" s="81"/>
      <c r="K37" s="56"/>
      <c r="L37" s="77"/>
      <c r="M37" s="38"/>
      <c r="N37" s="45"/>
      <c r="O37" s="40"/>
      <c r="P37" s="59"/>
      <c r="Q37" s="58"/>
      <c r="R37" s="40">
        <f t="shared" si="1"/>
        <v>0</v>
      </c>
      <c r="S37" s="38"/>
    </row>
    <row r="38" spans="1:19" x14ac:dyDescent="0.4">
      <c r="A38" s="56"/>
      <c r="B38" s="85"/>
      <c r="C38" s="81"/>
      <c r="D38" s="84"/>
      <c r="E38" s="84"/>
      <c r="F38" s="108"/>
      <c r="G38" s="86"/>
      <c r="H38" s="45">
        <f>D38*E38*F38</f>
        <v>0</v>
      </c>
      <c r="I38" s="81"/>
      <c r="K38" s="56"/>
      <c r="L38" s="77"/>
      <c r="M38" s="38"/>
      <c r="N38" s="45"/>
      <c r="O38" s="40"/>
      <c r="P38" s="59"/>
      <c r="Q38" s="58"/>
      <c r="R38" s="40">
        <f t="shared" si="1"/>
        <v>0</v>
      </c>
      <c r="S38" s="38"/>
    </row>
    <row r="39" spans="1:19" x14ac:dyDescent="0.4">
      <c r="A39" s="56"/>
      <c r="B39" s="85"/>
      <c r="C39" s="81"/>
      <c r="D39" s="84"/>
      <c r="E39" s="84"/>
      <c r="F39" s="108"/>
      <c r="G39" s="86"/>
      <c r="H39" s="45">
        <f>D39*E39*F39</f>
        <v>0</v>
      </c>
      <c r="I39" s="81"/>
      <c r="K39" s="56"/>
      <c r="L39" s="77"/>
      <c r="M39" s="38"/>
      <c r="N39" s="45"/>
      <c r="O39" s="40"/>
      <c r="P39" s="59"/>
      <c r="Q39" s="58"/>
      <c r="R39" s="40">
        <f t="shared" si="1"/>
        <v>0</v>
      </c>
      <c r="S39" s="38"/>
    </row>
    <row r="40" spans="1:19" x14ac:dyDescent="0.4">
      <c r="A40" s="56"/>
      <c r="B40" s="85"/>
      <c r="C40" s="81"/>
      <c r="D40" s="84"/>
      <c r="E40" s="84"/>
      <c r="F40" s="108"/>
      <c r="G40" s="86"/>
      <c r="H40" s="45">
        <f t="shared" ref="H40:H44" si="3">D40*E40*F40</f>
        <v>0</v>
      </c>
      <c r="I40" s="81"/>
      <c r="K40" s="56"/>
      <c r="L40" s="77"/>
      <c r="M40" s="38"/>
      <c r="N40" s="45"/>
      <c r="O40" s="40"/>
      <c r="P40" s="59"/>
      <c r="Q40" s="58"/>
      <c r="R40" s="40">
        <f t="shared" si="1"/>
        <v>0</v>
      </c>
      <c r="S40" s="38"/>
    </row>
    <row r="41" spans="1:19" x14ac:dyDescent="0.4">
      <c r="A41" s="56"/>
      <c r="B41" s="85"/>
      <c r="C41" s="81"/>
      <c r="D41" s="84"/>
      <c r="E41" s="84"/>
      <c r="F41" s="108"/>
      <c r="G41" s="86"/>
      <c r="H41" s="45">
        <f t="shared" si="3"/>
        <v>0</v>
      </c>
      <c r="I41" s="81"/>
      <c r="K41" s="56"/>
      <c r="L41" s="77"/>
      <c r="M41" s="38"/>
      <c r="N41" s="45"/>
      <c r="O41" s="40"/>
      <c r="P41" s="59"/>
      <c r="Q41" s="58"/>
      <c r="R41" s="40">
        <f t="shared" si="1"/>
        <v>0</v>
      </c>
      <c r="S41" s="38"/>
    </row>
    <row r="42" spans="1:19" x14ac:dyDescent="0.4">
      <c r="A42" s="56"/>
      <c r="B42" s="85"/>
      <c r="C42" s="81"/>
      <c r="D42" s="84"/>
      <c r="E42" s="84"/>
      <c r="F42" s="108"/>
      <c r="G42" s="86"/>
      <c r="H42" s="45">
        <f t="shared" si="3"/>
        <v>0</v>
      </c>
      <c r="I42" s="81"/>
      <c r="K42" s="56"/>
      <c r="L42" s="77"/>
      <c r="M42" s="38"/>
      <c r="N42" s="45"/>
      <c r="O42" s="40"/>
      <c r="P42" s="59"/>
      <c r="Q42" s="58"/>
      <c r="R42" s="40">
        <f t="shared" si="1"/>
        <v>0</v>
      </c>
      <c r="S42" s="38"/>
    </row>
    <row r="43" spans="1:19" x14ac:dyDescent="0.4">
      <c r="A43" s="56"/>
      <c r="B43" s="85"/>
      <c r="C43" s="81"/>
      <c r="D43" s="84"/>
      <c r="E43" s="84"/>
      <c r="F43" s="108"/>
      <c r="G43" s="86"/>
      <c r="H43" s="45">
        <f t="shared" si="3"/>
        <v>0</v>
      </c>
      <c r="I43" s="81"/>
      <c r="K43" s="56"/>
      <c r="L43" s="77"/>
      <c r="M43" s="38"/>
      <c r="N43" s="45"/>
      <c r="O43" s="40"/>
      <c r="P43" s="59"/>
      <c r="Q43" s="58"/>
      <c r="R43" s="40">
        <f t="shared" si="1"/>
        <v>0</v>
      </c>
      <c r="S43" s="38"/>
    </row>
    <row r="44" spans="1:19" x14ac:dyDescent="0.4">
      <c r="A44" s="56"/>
      <c r="B44" s="85"/>
      <c r="C44" s="81"/>
      <c r="D44" s="84"/>
      <c r="E44" s="84"/>
      <c r="F44" s="108"/>
      <c r="G44" s="86"/>
      <c r="H44" s="45">
        <f t="shared" si="3"/>
        <v>0</v>
      </c>
      <c r="I44" s="81"/>
      <c r="K44" s="56"/>
      <c r="L44" s="77"/>
      <c r="M44" s="38"/>
      <c r="N44" s="45"/>
      <c r="O44" s="40"/>
      <c r="P44" s="59"/>
      <c r="Q44" s="58"/>
      <c r="R44" s="40">
        <f t="shared" si="1"/>
        <v>0</v>
      </c>
      <c r="S44" s="38"/>
    </row>
    <row r="45" spans="1:19" x14ac:dyDescent="0.4">
      <c r="A45" s="56"/>
      <c r="B45" s="85"/>
      <c r="C45" s="81"/>
      <c r="D45" s="84"/>
      <c r="E45" s="84"/>
      <c r="F45" s="108"/>
      <c r="G45" s="86"/>
      <c r="H45" s="45">
        <f>D45*E45*F45</f>
        <v>0</v>
      </c>
      <c r="I45" s="81"/>
      <c r="K45" s="56"/>
      <c r="L45" s="77"/>
      <c r="M45" s="38"/>
      <c r="N45" s="45"/>
      <c r="O45" s="40"/>
      <c r="P45" s="59"/>
      <c r="Q45" s="58"/>
      <c r="R45" s="40">
        <f t="shared" si="1"/>
        <v>0</v>
      </c>
      <c r="S45" s="38"/>
    </row>
    <row r="46" spans="1:19" x14ac:dyDescent="0.4">
      <c r="A46" s="56"/>
      <c r="B46" s="85"/>
      <c r="C46" s="81"/>
      <c r="D46" s="84"/>
      <c r="E46" s="84"/>
      <c r="F46" s="108"/>
      <c r="G46" s="86"/>
      <c r="H46" s="45">
        <f>D46*E46*F46</f>
        <v>0</v>
      </c>
      <c r="I46" s="81"/>
      <c r="K46" s="56"/>
      <c r="L46" s="77"/>
      <c r="M46" s="38"/>
      <c r="N46" s="45"/>
      <c r="O46" s="40"/>
      <c r="P46" s="59"/>
      <c r="Q46" s="58"/>
      <c r="R46" s="40">
        <f t="shared" si="1"/>
        <v>0</v>
      </c>
      <c r="S46" s="38"/>
    </row>
    <row r="47" spans="1:19" ht="18.75" customHeight="1" x14ac:dyDescent="0.4">
      <c r="A47" s="57"/>
      <c r="B47" s="160" t="s">
        <v>68</v>
      </c>
      <c r="C47" s="160"/>
      <c r="D47" s="160"/>
      <c r="E47" s="160"/>
      <c r="F47" s="160"/>
      <c r="G47" s="161"/>
      <c r="H47" s="45">
        <f>SUM(H12:H46)</f>
        <v>0</v>
      </c>
      <c r="I47" s="47"/>
      <c r="K47" s="57"/>
      <c r="L47" s="159" t="s">
        <v>68</v>
      </c>
      <c r="M47" s="148"/>
      <c r="N47" s="148"/>
      <c r="O47" s="148"/>
      <c r="P47" s="148"/>
      <c r="Q47" s="36"/>
      <c r="R47" s="40">
        <f>SUM(R12:R46)</f>
        <v>1120000</v>
      </c>
      <c r="S47" s="47"/>
    </row>
    <row r="48" spans="1:19" x14ac:dyDescent="0.4">
      <c r="A48" s="1"/>
      <c r="K48" s="1"/>
    </row>
  </sheetData>
  <mergeCells count="18">
    <mergeCell ref="A3:I3"/>
    <mergeCell ref="B8:I8"/>
    <mergeCell ref="B9:I9"/>
    <mergeCell ref="K3:S3"/>
    <mergeCell ref="R5:S5"/>
    <mergeCell ref="R6:S6"/>
    <mergeCell ref="L8:S8"/>
    <mergeCell ref="L9:S9"/>
    <mergeCell ref="L10:L11"/>
    <mergeCell ref="M10:M11"/>
    <mergeCell ref="S10:S11"/>
    <mergeCell ref="L47:P47"/>
    <mergeCell ref="B47:G47"/>
    <mergeCell ref="P11:Q11"/>
    <mergeCell ref="F11:G11"/>
    <mergeCell ref="B10:B11"/>
    <mergeCell ref="C10:C11"/>
    <mergeCell ref="I10:I11"/>
  </mergeCells>
  <phoneticPr fontId="8"/>
  <dataValidations count="1">
    <dataValidation allowBlank="1" showInputMessage="1" showErrorMessage="1" promptTitle="自動計算" prompt="手入力しないでください" sqref="H12:H47" xr:uid="{00000000-0002-0000-0300-000000000000}"/>
  </dataValidation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9"/>
  <sheetViews>
    <sheetView view="pageBreakPreview" zoomScale="90" zoomScaleNormal="100" zoomScaleSheetLayoutView="90" workbookViewId="0">
      <selection activeCell="M34" sqref="M34"/>
    </sheetView>
  </sheetViews>
  <sheetFormatPr defaultRowHeight="18.75" x14ac:dyDescent="0.4"/>
  <cols>
    <col min="1" max="1" width="12.5" customWidth="1"/>
    <col min="2" max="2" width="16.25" customWidth="1"/>
    <col min="3" max="3" width="10" customWidth="1"/>
    <col min="4" max="4" width="2.5" customWidth="1"/>
    <col min="5" max="5" width="10" customWidth="1"/>
    <col min="6" max="7" width="6.25" customWidth="1"/>
    <col min="8" max="10" width="11.25" customWidth="1"/>
    <col min="11" max="11" width="12.5" customWidth="1"/>
    <col min="13" max="13" width="12.5" customWidth="1"/>
    <col min="14" max="14" width="16.25" customWidth="1"/>
    <col min="15" max="15" width="10" customWidth="1"/>
    <col min="16" max="16" width="2.5" customWidth="1"/>
    <col min="17" max="17" width="10" customWidth="1"/>
    <col min="18" max="19" width="6.25" customWidth="1"/>
    <col min="20" max="22" width="11.25" customWidth="1"/>
    <col min="23" max="23" width="12.5" customWidth="1"/>
  </cols>
  <sheetData>
    <row r="1" spans="1:23" ht="19.5" customHeight="1" x14ac:dyDescent="0.4">
      <c r="A1" s="1" t="s">
        <v>152</v>
      </c>
      <c r="M1" s="1" t="s">
        <v>69</v>
      </c>
      <c r="N1" t="s">
        <v>97</v>
      </c>
    </row>
    <row r="2" spans="1:23" ht="7.5" customHeight="1" x14ac:dyDescent="0.4">
      <c r="A2" s="5"/>
      <c r="M2" s="5"/>
    </row>
    <row r="3" spans="1:23" x14ac:dyDescent="0.4">
      <c r="A3" s="155" t="s">
        <v>15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M3" s="155" t="s">
        <v>15</v>
      </c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ht="7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4">
      <c r="A5" s="1"/>
      <c r="I5" s="106" t="s">
        <v>139</v>
      </c>
      <c r="J5" s="157"/>
      <c r="K5" s="157"/>
      <c r="M5" s="1"/>
      <c r="U5" s="156" t="s">
        <v>9</v>
      </c>
      <c r="V5" s="156"/>
      <c r="W5" s="156"/>
    </row>
    <row r="6" spans="1:23" x14ac:dyDescent="0.4">
      <c r="A6" s="1"/>
      <c r="I6" s="106" t="s">
        <v>136</v>
      </c>
      <c r="J6" s="157"/>
      <c r="K6" s="157"/>
      <c r="M6" s="1"/>
      <c r="U6" s="156" t="s">
        <v>108</v>
      </c>
      <c r="V6" s="156"/>
      <c r="W6" s="156"/>
    </row>
    <row r="7" spans="1:23" ht="7.5" customHeight="1" x14ac:dyDescent="0.4">
      <c r="A7" s="1"/>
      <c r="M7" s="1"/>
    </row>
    <row r="8" spans="1:23" x14ac:dyDescent="0.4">
      <c r="A8" s="36" t="s">
        <v>16</v>
      </c>
      <c r="B8" s="148" t="s">
        <v>17</v>
      </c>
      <c r="C8" s="148"/>
      <c r="D8" s="148"/>
      <c r="E8" s="148"/>
      <c r="F8" s="148"/>
      <c r="G8" s="148"/>
      <c r="H8" s="148"/>
      <c r="I8" s="148"/>
      <c r="J8" s="148"/>
      <c r="K8" s="148"/>
      <c r="M8" s="36" t="s">
        <v>16</v>
      </c>
      <c r="N8" s="148" t="s">
        <v>17</v>
      </c>
      <c r="O8" s="148"/>
      <c r="P8" s="148"/>
      <c r="Q8" s="148"/>
      <c r="R8" s="148"/>
      <c r="S8" s="148"/>
      <c r="T8" s="148"/>
      <c r="U8" s="148"/>
      <c r="V8" s="148"/>
      <c r="W8" s="148"/>
    </row>
    <row r="9" spans="1:23" ht="27" x14ac:dyDescent="0.4">
      <c r="A9" s="60" t="s">
        <v>113</v>
      </c>
      <c r="B9" s="148" t="s">
        <v>132</v>
      </c>
      <c r="C9" s="148"/>
      <c r="D9" s="148"/>
      <c r="E9" s="148"/>
      <c r="F9" s="148"/>
      <c r="G9" s="148"/>
      <c r="H9" s="148"/>
      <c r="I9" s="148"/>
      <c r="J9" s="148"/>
      <c r="K9" s="148"/>
      <c r="M9" s="60" t="s">
        <v>113</v>
      </c>
      <c r="N9" s="148" t="s">
        <v>114</v>
      </c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19.5" customHeight="1" x14ac:dyDescent="0.4">
      <c r="A10" s="61">
        <f>K49</f>
        <v>0</v>
      </c>
      <c r="B10" s="43" t="s">
        <v>71</v>
      </c>
      <c r="C10" s="170" t="s">
        <v>121</v>
      </c>
      <c r="D10" s="171"/>
      <c r="E10" s="172"/>
      <c r="F10" s="153" t="s">
        <v>21</v>
      </c>
      <c r="G10" s="153" t="s">
        <v>72</v>
      </c>
      <c r="H10" s="201" t="s">
        <v>74</v>
      </c>
      <c r="I10" s="153" t="s">
        <v>75</v>
      </c>
      <c r="J10" s="153" t="s">
        <v>76</v>
      </c>
      <c r="K10" s="153" t="s">
        <v>77</v>
      </c>
      <c r="M10" s="61">
        <f>W49</f>
        <v>113200</v>
      </c>
      <c r="N10" s="43" t="s">
        <v>71</v>
      </c>
      <c r="O10" s="170" t="s">
        <v>121</v>
      </c>
      <c r="P10" s="171"/>
      <c r="Q10" s="172"/>
      <c r="R10" s="195" t="s">
        <v>21</v>
      </c>
      <c r="S10" s="195" t="s">
        <v>72</v>
      </c>
      <c r="T10" s="198" t="s">
        <v>74</v>
      </c>
      <c r="U10" s="153" t="s">
        <v>75</v>
      </c>
      <c r="V10" s="153" t="s">
        <v>76</v>
      </c>
      <c r="W10" s="153" t="s">
        <v>77</v>
      </c>
    </row>
    <row r="11" spans="1:23" x14ac:dyDescent="0.4">
      <c r="A11" s="61" t="s">
        <v>7</v>
      </c>
      <c r="B11" s="43" t="s">
        <v>73</v>
      </c>
      <c r="C11" s="173"/>
      <c r="D11" s="174"/>
      <c r="E11" s="175"/>
      <c r="F11" s="153"/>
      <c r="G11" s="153"/>
      <c r="H11" s="201"/>
      <c r="I11" s="153"/>
      <c r="J11" s="153"/>
      <c r="K11" s="153"/>
      <c r="M11" s="61" t="s">
        <v>7</v>
      </c>
      <c r="N11" s="43" t="s">
        <v>73</v>
      </c>
      <c r="O11" s="173"/>
      <c r="P11" s="174"/>
      <c r="Q11" s="175"/>
      <c r="R11" s="196"/>
      <c r="S11" s="196"/>
      <c r="T11" s="199"/>
      <c r="U11" s="153"/>
      <c r="V11" s="153"/>
      <c r="W11" s="153"/>
    </row>
    <row r="12" spans="1:23" x14ac:dyDescent="0.4">
      <c r="A12" s="62"/>
      <c r="B12" s="43" t="s">
        <v>134</v>
      </c>
      <c r="C12" s="176"/>
      <c r="D12" s="202"/>
      <c r="E12" s="177"/>
      <c r="F12" s="153"/>
      <c r="G12" s="153"/>
      <c r="H12" s="201"/>
      <c r="I12" s="153"/>
      <c r="J12" s="153"/>
      <c r="K12" s="153"/>
      <c r="M12" s="62"/>
      <c r="N12" s="43" t="s">
        <v>134</v>
      </c>
      <c r="O12" s="176"/>
      <c r="P12" s="174"/>
      <c r="Q12" s="177"/>
      <c r="R12" s="197"/>
      <c r="S12" s="197"/>
      <c r="T12" s="200"/>
      <c r="U12" s="153"/>
      <c r="V12" s="153"/>
      <c r="W12" s="153"/>
    </row>
    <row r="13" spans="1:23" x14ac:dyDescent="0.4">
      <c r="A13" s="62"/>
      <c r="B13" s="87"/>
      <c r="C13" s="186"/>
      <c r="D13" s="110"/>
      <c r="E13" s="189"/>
      <c r="F13" s="192"/>
      <c r="G13" s="192"/>
      <c r="H13" s="192"/>
      <c r="I13" s="192"/>
      <c r="J13" s="192"/>
      <c r="K13" s="194">
        <f>H13+I13+J13</f>
        <v>0</v>
      </c>
      <c r="M13" s="62"/>
      <c r="N13" s="49" t="s">
        <v>119</v>
      </c>
      <c r="O13" s="178">
        <v>44005</v>
      </c>
      <c r="P13" s="92"/>
      <c r="Q13" s="181">
        <v>44007</v>
      </c>
      <c r="R13" s="167">
        <v>1</v>
      </c>
      <c r="S13" s="167">
        <v>1</v>
      </c>
      <c r="T13" s="164">
        <v>100000</v>
      </c>
      <c r="U13" s="185">
        <v>3200</v>
      </c>
      <c r="V13" s="185">
        <v>10000</v>
      </c>
      <c r="W13" s="185">
        <f>T13+U13+V13</f>
        <v>113200</v>
      </c>
    </row>
    <row r="14" spans="1:23" x14ac:dyDescent="0.4">
      <c r="A14" s="62"/>
      <c r="B14" s="88"/>
      <c r="C14" s="187"/>
      <c r="D14" s="111" t="s">
        <v>122</v>
      </c>
      <c r="E14" s="190"/>
      <c r="F14" s="192"/>
      <c r="G14" s="192"/>
      <c r="H14" s="192"/>
      <c r="I14" s="192"/>
      <c r="J14" s="192"/>
      <c r="K14" s="194"/>
      <c r="M14" s="62"/>
      <c r="N14" s="50" t="s">
        <v>120</v>
      </c>
      <c r="O14" s="179"/>
      <c r="P14" s="90" t="s">
        <v>122</v>
      </c>
      <c r="Q14" s="182"/>
      <c r="R14" s="168"/>
      <c r="S14" s="168"/>
      <c r="T14" s="165"/>
      <c r="U14" s="185"/>
      <c r="V14" s="185"/>
      <c r="W14" s="185"/>
    </row>
    <row r="15" spans="1:23" x14ac:dyDescent="0.4">
      <c r="A15" s="62"/>
      <c r="B15" s="89"/>
      <c r="C15" s="188"/>
      <c r="D15" s="112"/>
      <c r="E15" s="191"/>
      <c r="F15" s="192"/>
      <c r="G15" s="192"/>
      <c r="H15" s="192"/>
      <c r="I15" s="192"/>
      <c r="J15" s="192"/>
      <c r="K15" s="194"/>
      <c r="M15" s="62"/>
      <c r="N15" s="51" t="s">
        <v>95</v>
      </c>
      <c r="O15" s="180"/>
      <c r="P15" s="91"/>
      <c r="Q15" s="183"/>
      <c r="R15" s="169"/>
      <c r="S15" s="169"/>
      <c r="T15" s="166"/>
      <c r="U15" s="185"/>
      <c r="V15" s="185"/>
      <c r="W15" s="185"/>
    </row>
    <row r="16" spans="1:23" x14ac:dyDescent="0.4">
      <c r="A16" s="62"/>
      <c r="B16" s="87"/>
      <c r="C16" s="186"/>
      <c r="D16" s="110"/>
      <c r="E16" s="189"/>
      <c r="F16" s="192"/>
      <c r="G16" s="192"/>
      <c r="H16" s="192"/>
      <c r="I16" s="192"/>
      <c r="J16" s="192"/>
      <c r="K16" s="194">
        <f t="shared" ref="K16" si="0">H16+I16+J16</f>
        <v>0</v>
      </c>
      <c r="M16" s="62"/>
      <c r="N16" s="49"/>
      <c r="O16" s="178"/>
      <c r="P16" s="92"/>
      <c r="Q16" s="181"/>
      <c r="R16" s="167"/>
      <c r="S16" s="167"/>
      <c r="T16" s="164"/>
      <c r="U16" s="185"/>
      <c r="V16" s="185"/>
      <c r="W16" s="185">
        <f t="shared" ref="W16" si="1">T16+U16+V16</f>
        <v>0</v>
      </c>
    </row>
    <row r="17" spans="1:23" x14ac:dyDescent="0.4">
      <c r="A17" s="62"/>
      <c r="B17" s="88"/>
      <c r="C17" s="187"/>
      <c r="D17" s="111" t="s">
        <v>122</v>
      </c>
      <c r="E17" s="190"/>
      <c r="F17" s="192"/>
      <c r="G17" s="192"/>
      <c r="H17" s="192"/>
      <c r="I17" s="192"/>
      <c r="J17" s="192"/>
      <c r="K17" s="194"/>
      <c r="M17" s="62"/>
      <c r="N17" s="50"/>
      <c r="O17" s="179"/>
      <c r="P17" s="90" t="s">
        <v>122</v>
      </c>
      <c r="Q17" s="182"/>
      <c r="R17" s="168"/>
      <c r="S17" s="168"/>
      <c r="T17" s="165"/>
      <c r="U17" s="185"/>
      <c r="V17" s="185"/>
      <c r="W17" s="185"/>
    </row>
    <row r="18" spans="1:23" x14ac:dyDescent="0.4">
      <c r="A18" s="62"/>
      <c r="B18" s="89"/>
      <c r="C18" s="188"/>
      <c r="D18" s="112"/>
      <c r="E18" s="191"/>
      <c r="F18" s="192"/>
      <c r="G18" s="192"/>
      <c r="H18" s="192"/>
      <c r="I18" s="192"/>
      <c r="J18" s="192"/>
      <c r="K18" s="194"/>
      <c r="M18" s="62"/>
      <c r="N18" s="51"/>
      <c r="O18" s="180"/>
      <c r="P18" s="91"/>
      <c r="Q18" s="183"/>
      <c r="R18" s="169"/>
      <c r="S18" s="169"/>
      <c r="T18" s="166"/>
      <c r="U18" s="185"/>
      <c r="V18" s="185"/>
      <c r="W18" s="185"/>
    </row>
    <row r="19" spans="1:23" x14ac:dyDescent="0.4">
      <c r="A19" s="62"/>
      <c r="B19" s="87"/>
      <c r="C19" s="186"/>
      <c r="D19" s="110"/>
      <c r="E19" s="189"/>
      <c r="F19" s="192"/>
      <c r="G19" s="192"/>
      <c r="H19" s="192"/>
      <c r="I19" s="192"/>
      <c r="J19" s="192"/>
      <c r="K19" s="194">
        <f t="shared" ref="K19" si="2">H19+I19+J19</f>
        <v>0</v>
      </c>
      <c r="M19" s="62"/>
      <c r="N19" s="49"/>
      <c r="O19" s="178"/>
      <c r="P19" s="92"/>
      <c r="Q19" s="181"/>
      <c r="R19" s="167"/>
      <c r="S19" s="167"/>
      <c r="T19" s="164"/>
      <c r="U19" s="185"/>
      <c r="V19" s="185"/>
      <c r="W19" s="185">
        <f t="shared" ref="W19" si="3">T19+U19+V19</f>
        <v>0</v>
      </c>
    </row>
    <row r="20" spans="1:23" x14ac:dyDescent="0.4">
      <c r="A20" s="62"/>
      <c r="B20" s="88"/>
      <c r="C20" s="187"/>
      <c r="D20" s="111" t="s">
        <v>122</v>
      </c>
      <c r="E20" s="190"/>
      <c r="F20" s="192"/>
      <c r="G20" s="192"/>
      <c r="H20" s="192"/>
      <c r="I20" s="192"/>
      <c r="J20" s="192"/>
      <c r="K20" s="194"/>
      <c r="M20" s="62"/>
      <c r="N20" s="50"/>
      <c r="O20" s="179"/>
      <c r="P20" s="90" t="s">
        <v>122</v>
      </c>
      <c r="Q20" s="182"/>
      <c r="R20" s="168"/>
      <c r="S20" s="168"/>
      <c r="T20" s="165"/>
      <c r="U20" s="185"/>
      <c r="V20" s="185"/>
      <c r="W20" s="185"/>
    </row>
    <row r="21" spans="1:23" x14ac:dyDescent="0.4">
      <c r="A21" s="62"/>
      <c r="B21" s="89"/>
      <c r="C21" s="188"/>
      <c r="D21" s="112"/>
      <c r="E21" s="191"/>
      <c r="F21" s="192"/>
      <c r="G21" s="192"/>
      <c r="H21" s="192"/>
      <c r="I21" s="192"/>
      <c r="J21" s="192"/>
      <c r="K21" s="194"/>
      <c r="M21" s="62"/>
      <c r="N21" s="51"/>
      <c r="O21" s="180"/>
      <c r="P21" s="91"/>
      <c r="Q21" s="183"/>
      <c r="R21" s="169"/>
      <c r="S21" s="169"/>
      <c r="T21" s="166"/>
      <c r="U21" s="185"/>
      <c r="V21" s="185"/>
      <c r="W21" s="185"/>
    </row>
    <row r="22" spans="1:23" x14ac:dyDescent="0.4">
      <c r="A22" s="62"/>
      <c r="B22" s="87"/>
      <c r="C22" s="186"/>
      <c r="D22" s="110"/>
      <c r="E22" s="189"/>
      <c r="F22" s="192"/>
      <c r="G22" s="192"/>
      <c r="H22" s="192"/>
      <c r="I22" s="192"/>
      <c r="J22" s="192"/>
      <c r="K22" s="194">
        <f t="shared" ref="K22" si="4">H22+I22+J22</f>
        <v>0</v>
      </c>
      <c r="M22" s="62"/>
      <c r="N22" s="49"/>
      <c r="O22" s="178"/>
      <c r="P22" s="92"/>
      <c r="Q22" s="181"/>
      <c r="R22" s="167"/>
      <c r="S22" s="167"/>
      <c r="T22" s="164"/>
      <c r="U22" s="185"/>
      <c r="V22" s="185"/>
      <c r="W22" s="185">
        <f t="shared" ref="W22" si="5">T22+U22+V22</f>
        <v>0</v>
      </c>
    </row>
    <row r="23" spans="1:23" x14ac:dyDescent="0.4">
      <c r="A23" s="62"/>
      <c r="B23" s="88"/>
      <c r="C23" s="187"/>
      <c r="D23" s="111" t="s">
        <v>122</v>
      </c>
      <c r="E23" s="190"/>
      <c r="F23" s="192"/>
      <c r="G23" s="192"/>
      <c r="H23" s="192"/>
      <c r="I23" s="192"/>
      <c r="J23" s="192"/>
      <c r="K23" s="194"/>
      <c r="M23" s="62"/>
      <c r="N23" s="50"/>
      <c r="O23" s="179"/>
      <c r="P23" s="90" t="s">
        <v>122</v>
      </c>
      <c r="Q23" s="182"/>
      <c r="R23" s="168"/>
      <c r="S23" s="168"/>
      <c r="T23" s="165"/>
      <c r="U23" s="185"/>
      <c r="V23" s="185"/>
      <c r="W23" s="185"/>
    </row>
    <row r="24" spans="1:23" x14ac:dyDescent="0.4">
      <c r="A24" s="62"/>
      <c r="B24" s="89"/>
      <c r="C24" s="188"/>
      <c r="D24" s="112"/>
      <c r="E24" s="191"/>
      <c r="F24" s="192"/>
      <c r="G24" s="192"/>
      <c r="H24" s="192"/>
      <c r="I24" s="192"/>
      <c r="J24" s="192"/>
      <c r="K24" s="194"/>
      <c r="M24" s="62"/>
      <c r="N24" s="51"/>
      <c r="O24" s="180"/>
      <c r="P24" s="91"/>
      <c r="Q24" s="183"/>
      <c r="R24" s="169"/>
      <c r="S24" s="169"/>
      <c r="T24" s="166"/>
      <c r="U24" s="185"/>
      <c r="V24" s="185"/>
      <c r="W24" s="185"/>
    </row>
    <row r="25" spans="1:23" x14ac:dyDescent="0.4">
      <c r="A25" s="62"/>
      <c r="B25" s="87"/>
      <c r="C25" s="186"/>
      <c r="D25" s="110"/>
      <c r="E25" s="189"/>
      <c r="F25" s="192"/>
      <c r="G25" s="192"/>
      <c r="H25" s="192"/>
      <c r="I25" s="192"/>
      <c r="J25" s="192"/>
      <c r="K25" s="194">
        <f t="shared" ref="K25" si="6">H25+I25+J25</f>
        <v>0</v>
      </c>
      <c r="M25" s="62"/>
      <c r="N25" s="49"/>
      <c r="O25" s="178"/>
      <c r="P25" s="92"/>
      <c r="Q25" s="181"/>
      <c r="R25" s="167"/>
      <c r="S25" s="167"/>
      <c r="T25" s="164"/>
      <c r="U25" s="185"/>
      <c r="V25" s="185"/>
      <c r="W25" s="185">
        <f t="shared" ref="W25" si="7">T25+U25+V25</f>
        <v>0</v>
      </c>
    </row>
    <row r="26" spans="1:23" x14ac:dyDescent="0.4">
      <c r="A26" s="62"/>
      <c r="B26" s="88"/>
      <c r="C26" s="187"/>
      <c r="D26" s="111" t="s">
        <v>122</v>
      </c>
      <c r="E26" s="190"/>
      <c r="F26" s="192"/>
      <c r="G26" s="192"/>
      <c r="H26" s="192"/>
      <c r="I26" s="192"/>
      <c r="J26" s="192"/>
      <c r="K26" s="194"/>
      <c r="M26" s="62"/>
      <c r="N26" s="50"/>
      <c r="O26" s="179"/>
      <c r="P26" s="90" t="s">
        <v>122</v>
      </c>
      <c r="Q26" s="182"/>
      <c r="R26" s="168"/>
      <c r="S26" s="168"/>
      <c r="T26" s="165"/>
      <c r="U26" s="185"/>
      <c r="V26" s="185"/>
      <c r="W26" s="185"/>
    </row>
    <row r="27" spans="1:23" x14ac:dyDescent="0.4">
      <c r="A27" s="62"/>
      <c r="B27" s="89"/>
      <c r="C27" s="188"/>
      <c r="D27" s="112"/>
      <c r="E27" s="191"/>
      <c r="F27" s="192"/>
      <c r="G27" s="192"/>
      <c r="H27" s="192"/>
      <c r="I27" s="192"/>
      <c r="J27" s="192"/>
      <c r="K27" s="194"/>
      <c r="M27" s="62"/>
      <c r="N27" s="51"/>
      <c r="O27" s="180"/>
      <c r="P27" s="91"/>
      <c r="Q27" s="183"/>
      <c r="R27" s="169"/>
      <c r="S27" s="169"/>
      <c r="T27" s="166"/>
      <c r="U27" s="185"/>
      <c r="V27" s="185"/>
      <c r="W27" s="185"/>
    </row>
    <row r="28" spans="1:23" x14ac:dyDescent="0.4">
      <c r="A28" s="62"/>
      <c r="B28" s="87"/>
      <c r="C28" s="186"/>
      <c r="D28" s="110"/>
      <c r="E28" s="189"/>
      <c r="F28" s="192"/>
      <c r="G28" s="192"/>
      <c r="H28" s="192"/>
      <c r="I28" s="192"/>
      <c r="J28" s="192"/>
      <c r="K28" s="194">
        <f t="shared" ref="K28" si="8">H28+I28+J28</f>
        <v>0</v>
      </c>
      <c r="M28" s="62"/>
      <c r="N28" s="49"/>
      <c r="O28" s="178"/>
      <c r="P28" s="92"/>
      <c r="Q28" s="181"/>
      <c r="R28" s="167"/>
      <c r="S28" s="167"/>
      <c r="T28" s="164"/>
      <c r="U28" s="185"/>
      <c r="V28" s="185"/>
      <c r="W28" s="185">
        <f t="shared" ref="W28" si="9">T28+U28+V28</f>
        <v>0</v>
      </c>
    </row>
    <row r="29" spans="1:23" x14ac:dyDescent="0.4">
      <c r="A29" s="62"/>
      <c r="B29" s="88"/>
      <c r="C29" s="187"/>
      <c r="D29" s="111" t="s">
        <v>122</v>
      </c>
      <c r="E29" s="190"/>
      <c r="F29" s="192"/>
      <c r="G29" s="192"/>
      <c r="H29" s="192"/>
      <c r="I29" s="192"/>
      <c r="J29" s="192"/>
      <c r="K29" s="194"/>
      <c r="M29" s="62"/>
      <c r="N29" s="50"/>
      <c r="O29" s="179"/>
      <c r="P29" s="90" t="s">
        <v>122</v>
      </c>
      <c r="Q29" s="182"/>
      <c r="R29" s="168"/>
      <c r="S29" s="168"/>
      <c r="T29" s="165"/>
      <c r="U29" s="185"/>
      <c r="V29" s="185"/>
      <c r="W29" s="185"/>
    </row>
    <row r="30" spans="1:23" x14ac:dyDescent="0.4">
      <c r="A30" s="62"/>
      <c r="B30" s="89"/>
      <c r="C30" s="188"/>
      <c r="D30" s="112"/>
      <c r="E30" s="191"/>
      <c r="F30" s="192"/>
      <c r="G30" s="192"/>
      <c r="H30" s="192"/>
      <c r="I30" s="192"/>
      <c r="J30" s="192"/>
      <c r="K30" s="194"/>
      <c r="M30" s="62"/>
      <c r="N30" s="51"/>
      <c r="O30" s="180"/>
      <c r="P30" s="91"/>
      <c r="Q30" s="183"/>
      <c r="R30" s="169"/>
      <c r="S30" s="169"/>
      <c r="T30" s="166"/>
      <c r="U30" s="185"/>
      <c r="V30" s="185"/>
      <c r="W30" s="185"/>
    </row>
    <row r="31" spans="1:23" x14ac:dyDescent="0.4">
      <c r="A31" s="62"/>
      <c r="B31" s="87"/>
      <c r="C31" s="186"/>
      <c r="D31" s="110"/>
      <c r="E31" s="189"/>
      <c r="F31" s="192"/>
      <c r="G31" s="192"/>
      <c r="H31" s="192"/>
      <c r="I31" s="192"/>
      <c r="J31" s="192"/>
      <c r="K31" s="194">
        <f t="shared" ref="K31" si="10">H31+I31+J31</f>
        <v>0</v>
      </c>
      <c r="M31" s="62"/>
      <c r="N31" s="49"/>
      <c r="O31" s="178"/>
      <c r="P31" s="92"/>
      <c r="Q31" s="181"/>
      <c r="R31" s="167"/>
      <c r="S31" s="167"/>
      <c r="T31" s="164"/>
      <c r="U31" s="185"/>
      <c r="V31" s="185"/>
      <c r="W31" s="185">
        <f t="shared" ref="W31" si="11">T31+U31+V31</f>
        <v>0</v>
      </c>
    </row>
    <row r="32" spans="1:23" x14ac:dyDescent="0.4">
      <c r="A32" s="62"/>
      <c r="B32" s="88"/>
      <c r="C32" s="187"/>
      <c r="D32" s="111" t="s">
        <v>122</v>
      </c>
      <c r="E32" s="190"/>
      <c r="F32" s="192"/>
      <c r="G32" s="192"/>
      <c r="H32" s="192"/>
      <c r="I32" s="192"/>
      <c r="J32" s="192"/>
      <c r="K32" s="194"/>
      <c r="M32" s="62"/>
      <c r="N32" s="50"/>
      <c r="O32" s="179"/>
      <c r="P32" s="90" t="s">
        <v>122</v>
      </c>
      <c r="Q32" s="182"/>
      <c r="R32" s="168"/>
      <c r="S32" s="168"/>
      <c r="T32" s="165"/>
      <c r="U32" s="185"/>
      <c r="V32" s="185"/>
      <c r="W32" s="185"/>
    </row>
    <row r="33" spans="1:23" x14ac:dyDescent="0.4">
      <c r="A33" s="62"/>
      <c r="B33" s="89"/>
      <c r="C33" s="188"/>
      <c r="D33" s="112"/>
      <c r="E33" s="191"/>
      <c r="F33" s="192"/>
      <c r="G33" s="192"/>
      <c r="H33" s="192"/>
      <c r="I33" s="192"/>
      <c r="J33" s="192"/>
      <c r="K33" s="194"/>
      <c r="M33" s="62"/>
      <c r="N33" s="51"/>
      <c r="O33" s="180"/>
      <c r="P33" s="91"/>
      <c r="Q33" s="183"/>
      <c r="R33" s="169"/>
      <c r="S33" s="169"/>
      <c r="T33" s="166"/>
      <c r="U33" s="185"/>
      <c r="V33" s="185"/>
      <c r="W33" s="185"/>
    </row>
    <row r="34" spans="1:23" x14ac:dyDescent="0.4">
      <c r="A34" s="62"/>
      <c r="B34" s="87"/>
      <c r="C34" s="186"/>
      <c r="D34" s="110"/>
      <c r="E34" s="189"/>
      <c r="F34" s="192"/>
      <c r="G34" s="192"/>
      <c r="H34" s="192"/>
      <c r="I34" s="192"/>
      <c r="J34" s="192"/>
      <c r="K34" s="194">
        <f t="shared" ref="K34" si="12">H34+I34+J34</f>
        <v>0</v>
      </c>
      <c r="M34" s="62"/>
      <c r="N34" s="49"/>
      <c r="O34" s="178"/>
      <c r="P34" s="92"/>
      <c r="Q34" s="181"/>
      <c r="R34" s="167"/>
      <c r="S34" s="167"/>
      <c r="T34" s="164"/>
      <c r="U34" s="185"/>
      <c r="V34" s="185"/>
      <c r="W34" s="185">
        <f t="shared" ref="W34" si="13">T34+U34+V34</f>
        <v>0</v>
      </c>
    </row>
    <row r="35" spans="1:23" x14ac:dyDescent="0.4">
      <c r="A35" s="62"/>
      <c r="B35" s="88"/>
      <c r="C35" s="187"/>
      <c r="D35" s="111" t="s">
        <v>122</v>
      </c>
      <c r="E35" s="190"/>
      <c r="F35" s="192"/>
      <c r="G35" s="192"/>
      <c r="H35" s="192"/>
      <c r="I35" s="192"/>
      <c r="J35" s="192"/>
      <c r="K35" s="194"/>
      <c r="M35" s="62"/>
      <c r="N35" s="50"/>
      <c r="O35" s="179"/>
      <c r="P35" s="90" t="s">
        <v>122</v>
      </c>
      <c r="Q35" s="182"/>
      <c r="R35" s="168"/>
      <c r="S35" s="168"/>
      <c r="T35" s="165"/>
      <c r="U35" s="185"/>
      <c r="V35" s="185"/>
      <c r="W35" s="185"/>
    </row>
    <row r="36" spans="1:23" x14ac:dyDescent="0.4">
      <c r="A36" s="62"/>
      <c r="B36" s="89"/>
      <c r="C36" s="188"/>
      <c r="D36" s="112"/>
      <c r="E36" s="191"/>
      <c r="F36" s="192"/>
      <c r="G36" s="192"/>
      <c r="H36" s="192"/>
      <c r="I36" s="192"/>
      <c r="J36" s="192"/>
      <c r="K36" s="194"/>
      <c r="M36" s="62"/>
      <c r="N36" s="51"/>
      <c r="O36" s="180"/>
      <c r="P36" s="91"/>
      <c r="Q36" s="183"/>
      <c r="R36" s="169"/>
      <c r="S36" s="169"/>
      <c r="T36" s="166"/>
      <c r="U36" s="185"/>
      <c r="V36" s="185"/>
      <c r="W36" s="185"/>
    </row>
    <row r="37" spans="1:23" x14ac:dyDescent="0.4">
      <c r="A37" s="62"/>
      <c r="B37" s="87"/>
      <c r="C37" s="186"/>
      <c r="D37" s="110"/>
      <c r="E37" s="189"/>
      <c r="F37" s="192"/>
      <c r="G37" s="192"/>
      <c r="H37" s="192"/>
      <c r="I37" s="192"/>
      <c r="J37" s="192"/>
      <c r="K37" s="194">
        <f t="shared" ref="K37" si="14">H37+I37+J37</f>
        <v>0</v>
      </c>
      <c r="M37" s="62"/>
      <c r="N37" s="49"/>
      <c r="O37" s="178"/>
      <c r="P37" s="92"/>
      <c r="Q37" s="181"/>
      <c r="R37" s="167"/>
      <c r="S37" s="167"/>
      <c r="T37" s="164"/>
      <c r="U37" s="185"/>
      <c r="V37" s="185"/>
      <c r="W37" s="185">
        <f t="shared" ref="W37" si="15">T37+U37+V37</f>
        <v>0</v>
      </c>
    </row>
    <row r="38" spans="1:23" x14ac:dyDescent="0.4">
      <c r="A38" s="62"/>
      <c r="B38" s="88"/>
      <c r="C38" s="187"/>
      <c r="D38" s="111" t="s">
        <v>122</v>
      </c>
      <c r="E38" s="190"/>
      <c r="F38" s="192"/>
      <c r="G38" s="192"/>
      <c r="H38" s="192"/>
      <c r="I38" s="192"/>
      <c r="J38" s="192"/>
      <c r="K38" s="194"/>
      <c r="M38" s="62"/>
      <c r="N38" s="50"/>
      <c r="O38" s="179"/>
      <c r="P38" s="90" t="s">
        <v>122</v>
      </c>
      <c r="Q38" s="182"/>
      <c r="R38" s="168"/>
      <c r="S38" s="168"/>
      <c r="T38" s="165"/>
      <c r="U38" s="185"/>
      <c r="V38" s="185"/>
      <c r="W38" s="185"/>
    </row>
    <row r="39" spans="1:23" x14ac:dyDescent="0.4">
      <c r="A39" s="62"/>
      <c r="B39" s="89"/>
      <c r="C39" s="188"/>
      <c r="D39" s="112"/>
      <c r="E39" s="191"/>
      <c r="F39" s="192"/>
      <c r="G39" s="192"/>
      <c r="H39" s="192"/>
      <c r="I39" s="192"/>
      <c r="J39" s="192"/>
      <c r="K39" s="194"/>
      <c r="M39" s="62"/>
      <c r="N39" s="51"/>
      <c r="O39" s="180"/>
      <c r="P39" s="91"/>
      <c r="Q39" s="183"/>
      <c r="R39" s="169"/>
      <c r="S39" s="169"/>
      <c r="T39" s="166"/>
      <c r="U39" s="185"/>
      <c r="V39" s="185"/>
      <c r="W39" s="185"/>
    </row>
    <row r="40" spans="1:23" x14ac:dyDescent="0.4">
      <c r="A40" s="62"/>
      <c r="B40" s="87"/>
      <c r="C40" s="186"/>
      <c r="D40" s="110"/>
      <c r="E40" s="189"/>
      <c r="F40" s="192"/>
      <c r="G40" s="192"/>
      <c r="H40" s="192"/>
      <c r="I40" s="192"/>
      <c r="J40" s="192"/>
      <c r="K40" s="194">
        <f t="shared" ref="K40" si="16">H40+I40+J40</f>
        <v>0</v>
      </c>
      <c r="M40" s="62"/>
      <c r="N40" s="49"/>
      <c r="O40" s="178"/>
      <c r="P40" s="92"/>
      <c r="Q40" s="181"/>
      <c r="R40" s="167"/>
      <c r="S40" s="167"/>
      <c r="T40" s="164"/>
      <c r="U40" s="185"/>
      <c r="V40" s="185"/>
      <c r="W40" s="185">
        <f t="shared" ref="W40" si="17">T40+U40+V40</f>
        <v>0</v>
      </c>
    </row>
    <row r="41" spans="1:23" x14ac:dyDescent="0.4">
      <c r="A41" s="62"/>
      <c r="B41" s="88"/>
      <c r="C41" s="187"/>
      <c r="D41" s="111" t="s">
        <v>122</v>
      </c>
      <c r="E41" s="190"/>
      <c r="F41" s="192"/>
      <c r="G41" s="192"/>
      <c r="H41" s="192"/>
      <c r="I41" s="192"/>
      <c r="J41" s="192"/>
      <c r="K41" s="194"/>
      <c r="M41" s="62"/>
      <c r="N41" s="50"/>
      <c r="O41" s="179"/>
      <c r="P41" s="90" t="s">
        <v>122</v>
      </c>
      <c r="Q41" s="182"/>
      <c r="R41" s="168"/>
      <c r="S41" s="168"/>
      <c r="T41" s="165"/>
      <c r="U41" s="185"/>
      <c r="V41" s="185"/>
      <c r="W41" s="185"/>
    </row>
    <row r="42" spans="1:23" x14ac:dyDescent="0.4">
      <c r="A42" s="62"/>
      <c r="B42" s="89"/>
      <c r="C42" s="188"/>
      <c r="D42" s="112"/>
      <c r="E42" s="191"/>
      <c r="F42" s="192"/>
      <c r="G42" s="192"/>
      <c r="H42" s="192"/>
      <c r="I42" s="192"/>
      <c r="J42" s="192"/>
      <c r="K42" s="194"/>
      <c r="M42" s="62"/>
      <c r="N42" s="51"/>
      <c r="O42" s="180"/>
      <c r="P42" s="91"/>
      <c r="Q42" s="183"/>
      <c r="R42" s="169"/>
      <c r="S42" s="169"/>
      <c r="T42" s="166"/>
      <c r="U42" s="185"/>
      <c r="V42" s="185"/>
      <c r="W42" s="185"/>
    </row>
    <row r="43" spans="1:23" x14ac:dyDescent="0.4">
      <c r="A43" s="62"/>
      <c r="B43" s="87"/>
      <c r="C43" s="186"/>
      <c r="D43" s="110"/>
      <c r="E43" s="189"/>
      <c r="F43" s="192"/>
      <c r="G43" s="192"/>
      <c r="H43" s="192"/>
      <c r="I43" s="192"/>
      <c r="J43" s="192"/>
      <c r="K43" s="194">
        <f t="shared" ref="K43" si="18">H43+I43+J43</f>
        <v>0</v>
      </c>
      <c r="M43" s="62"/>
      <c r="N43" s="49"/>
      <c r="O43" s="178"/>
      <c r="P43" s="92"/>
      <c r="Q43" s="181"/>
      <c r="R43" s="167"/>
      <c r="S43" s="167"/>
      <c r="T43" s="164"/>
      <c r="U43" s="185"/>
      <c r="V43" s="185"/>
      <c r="W43" s="185">
        <f t="shared" ref="W43" si="19">T43+U43+V43</f>
        <v>0</v>
      </c>
    </row>
    <row r="44" spans="1:23" x14ac:dyDescent="0.4">
      <c r="A44" s="62"/>
      <c r="B44" s="88"/>
      <c r="C44" s="187"/>
      <c r="D44" s="111" t="s">
        <v>122</v>
      </c>
      <c r="E44" s="190"/>
      <c r="F44" s="192"/>
      <c r="G44" s="192"/>
      <c r="H44" s="192"/>
      <c r="I44" s="192"/>
      <c r="J44" s="192"/>
      <c r="K44" s="194"/>
      <c r="M44" s="62"/>
      <c r="N44" s="50"/>
      <c r="O44" s="179"/>
      <c r="P44" s="90" t="s">
        <v>122</v>
      </c>
      <c r="Q44" s="182"/>
      <c r="R44" s="168"/>
      <c r="S44" s="168"/>
      <c r="T44" s="165"/>
      <c r="U44" s="185"/>
      <c r="V44" s="185"/>
      <c r="W44" s="185"/>
    </row>
    <row r="45" spans="1:23" x14ac:dyDescent="0.4">
      <c r="A45" s="62"/>
      <c r="B45" s="89"/>
      <c r="C45" s="188"/>
      <c r="D45" s="112"/>
      <c r="E45" s="191"/>
      <c r="F45" s="192"/>
      <c r="G45" s="192"/>
      <c r="H45" s="192"/>
      <c r="I45" s="192"/>
      <c r="J45" s="192"/>
      <c r="K45" s="194"/>
      <c r="M45" s="62"/>
      <c r="N45" s="51"/>
      <c r="O45" s="180"/>
      <c r="P45" s="91"/>
      <c r="Q45" s="183"/>
      <c r="R45" s="169"/>
      <c r="S45" s="169"/>
      <c r="T45" s="166"/>
      <c r="U45" s="185"/>
      <c r="V45" s="185"/>
      <c r="W45" s="185"/>
    </row>
    <row r="46" spans="1:23" x14ac:dyDescent="0.4">
      <c r="A46" s="62"/>
      <c r="B46" s="87"/>
      <c r="C46" s="186"/>
      <c r="D46" s="110"/>
      <c r="E46" s="189"/>
      <c r="F46" s="192"/>
      <c r="G46" s="192"/>
      <c r="H46" s="192"/>
      <c r="I46" s="192"/>
      <c r="J46" s="192"/>
      <c r="K46" s="194">
        <f t="shared" ref="K46" si="20">H46+I46+J46</f>
        <v>0</v>
      </c>
      <c r="M46" s="62"/>
      <c r="N46" s="49"/>
      <c r="O46" s="178"/>
      <c r="P46" s="92"/>
      <c r="Q46" s="181"/>
      <c r="R46" s="167"/>
      <c r="S46" s="167"/>
      <c r="T46" s="164"/>
      <c r="U46" s="185"/>
      <c r="V46" s="185"/>
      <c r="W46" s="185">
        <f t="shared" ref="W46" si="21">T46+U46+V46</f>
        <v>0</v>
      </c>
    </row>
    <row r="47" spans="1:23" x14ac:dyDescent="0.4">
      <c r="A47" s="62"/>
      <c r="B47" s="88"/>
      <c r="C47" s="187"/>
      <c r="D47" s="111" t="s">
        <v>122</v>
      </c>
      <c r="E47" s="190"/>
      <c r="F47" s="192"/>
      <c r="G47" s="192"/>
      <c r="H47" s="192"/>
      <c r="I47" s="192"/>
      <c r="J47" s="192"/>
      <c r="K47" s="194"/>
      <c r="M47" s="62"/>
      <c r="N47" s="50"/>
      <c r="O47" s="179"/>
      <c r="P47" s="90" t="s">
        <v>122</v>
      </c>
      <c r="Q47" s="182"/>
      <c r="R47" s="168"/>
      <c r="S47" s="168"/>
      <c r="T47" s="165"/>
      <c r="U47" s="185"/>
      <c r="V47" s="185"/>
      <c r="W47" s="185"/>
    </row>
    <row r="48" spans="1:23" x14ac:dyDescent="0.4">
      <c r="A48" s="62"/>
      <c r="B48" s="89"/>
      <c r="C48" s="188"/>
      <c r="D48" s="112"/>
      <c r="E48" s="191"/>
      <c r="F48" s="193"/>
      <c r="G48" s="193"/>
      <c r="H48" s="193"/>
      <c r="I48" s="193"/>
      <c r="J48" s="193"/>
      <c r="K48" s="167"/>
      <c r="M48" s="62"/>
      <c r="N48" s="51"/>
      <c r="O48" s="180"/>
      <c r="P48" s="91"/>
      <c r="Q48" s="183"/>
      <c r="R48" s="169"/>
      <c r="S48" s="169"/>
      <c r="T48" s="166"/>
      <c r="U48" s="164"/>
      <c r="V48" s="164"/>
      <c r="W48" s="164"/>
    </row>
    <row r="49" spans="1:23" ht="39" customHeight="1" x14ac:dyDescent="0.4">
      <c r="A49" s="63"/>
      <c r="B49" s="154" t="s">
        <v>145</v>
      </c>
      <c r="C49" s="154"/>
      <c r="D49" s="154"/>
      <c r="E49" s="154"/>
      <c r="F49" s="154"/>
      <c r="G49" s="154"/>
      <c r="H49" s="154"/>
      <c r="I49" s="154"/>
      <c r="J49" s="154"/>
      <c r="K49" s="48">
        <f>SUM(K13:K48)</f>
        <v>0</v>
      </c>
      <c r="M49" s="63"/>
      <c r="N49" s="154" t="s">
        <v>145</v>
      </c>
      <c r="O49" s="154"/>
      <c r="P49" s="184"/>
      <c r="Q49" s="154"/>
      <c r="R49" s="154"/>
      <c r="S49" s="154"/>
      <c r="T49" s="154"/>
      <c r="U49" s="154"/>
      <c r="V49" s="154"/>
      <c r="W49" s="64">
        <f>SUM(W13:W48)</f>
        <v>113200</v>
      </c>
    </row>
  </sheetData>
  <mergeCells count="218">
    <mergeCell ref="A3:K3"/>
    <mergeCell ref="M3:W3"/>
    <mergeCell ref="U5:W5"/>
    <mergeCell ref="U6:W6"/>
    <mergeCell ref="R10:R12"/>
    <mergeCell ref="S10:S12"/>
    <mergeCell ref="T10:T12"/>
    <mergeCell ref="U10:U12"/>
    <mergeCell ref="V10:V12"/>
    <mergeCell ref="W10:W12"/>
    <mergeCell ref="B8:K8"/>
    <mergeCell ref="N8:W8"/>
    <mergeCell ref="B9:K9"/>
    <mergeCell ref="N9:W9"/>
    <mergeCell ref="F10:F12"/>
    <mergeCell ref="G10:G12"/>
    <mergeCell ref="H10:H12"/>
    <mergeCell ref="I10:I12"/>
    <mergeCell ref="J10:J12"/>
    <mergeCell ref="K10:K12"/>
    <mergeCell ref="C10:E12"/>
    <mergeCell ref="J5:K5"/>
    <mergeCell ref="J6:K6"/>
    <mergeCell ref="T13:T15"/>
    <mergeCell ref="U13:U15"/>
    <mergeCell ref="V13:V15"/>
    <mergeCell ref="W13:W15"/>
    <mergeCell ref="F13:F15"/>
    <mergeCell ref="G13:G15"/>
    <mergeCell ref="H13:H15"/>
    <mergeCell ref="I13:I15"/>
    <mergeCell ref="J13:J15"/>
    <mergeCell ref="K13:K15"/>
    <mergeCell ref="R13:R15"/>
    <mergeCell ref="U16:U18"/>
    <mergeCell ref="V16:V18"/>
    <mergeCell ref="W16:W18"/>
    <mergeCell ref="F16:F18"/>
    <mergeCell ref="G16:G18"/>
    <mergeCell ref="H16:H18"/>
    <mergeCell ref="I16:I18"/>
    <mergeCell ref="J16:J18"/>
    <mergeCell ref="K16:K18"/>
    <mergeCell ref="S16:S18"/>
    <mergeCell ref="T16:T18"/>
    <mergeCell ref="R16:R18"/>
    <mergeCell ref="U19:U21"/>
    <mergeCell ref="V19:V21"/>
    <mergeCell ref="W19:W21"/>
    <mergeCell ref="F19:F21"/>
    <mergeCell ref="G19:G21"/>
    <mergeCell ref="H19:H21"/>
    <mergeCell ref="I19:I21"/>
    <mergeCell ref="J19:J21"/>
    <mergeCell ref="K19:K21"/>
    <mergeCell ref="U22:U24"/>
    <mergeCell ref="V22:V24"/>
    <mergeCell ref="W22:W24"/>
    <mergeCell ref="F22:F24"/>
    <mergeCell ref="G22:G24"/>
    <mergeCell ref="H22:H24"/>
    <mergeCell ref="I22:I24"/>
    <mergeCell ref="J22:J24"/>
    <mergeCell ref="K22:K24"/>
    <mergeCell ref="W28:W30"/>
    <mergeCell ref="F28:F30"/>
    <mergeCell ref="G28:G30"/>
    <mergeCell ref="H28:H30"/>
    <mergeCell ref="I28:I30"/>
    <mergeCell ref="J28:J30"/>
    <mergeCell ref="K28:K30"/>
    <mergeCell ref="O25:O27"/>
    <mergeCell ref="S25:S27"/>
    <mergeCell ref="Q25:Q27"/>
    <mergeCell ref="U25:U27"/>
    <mergeCell ref="V25:V27"/>
    <mergeCell ref="W25:W27"/>
    <mergeCell ref="F25:F27"/>
    <mergeCell ref="G25:G27"/>
    <mergeCell ref="H25:H27"/>
    <mergeCell ref="I25:I27"/>
    <mergeCell ref="J25:J27"/>
    <mergeCell ref="K25:K27"/>
    <mergeCell ref="S28:S30"/>
    <mergeCell ref="Q28:Q30"/>
    <mergeCell ref="U28:U30"/>
    <mergeCell ref="V28:V30"/>
    <mergeCell ref="W34:W36"/>
    <mergeCell ref="F34:F36"/>
    <mergeCell ref="G34:G36"/>
    <mergeCell ref="H34:H36"/>
    <mergeCell ref="I34:I36"/>
    <mergeCell ref="J34:J36"/>
    <mergeCell ref="K34:K36"/>
    <mergeCell ref="O31:O33"/>
    <mergeCell ref="S31:S33"/>
    <mergeCell ref="Q31:Q33"/>
    <mergeCell ref="U31:U33"/>
    <mergeCell ref="V31:V33"/>
    <mergeCell ref="W31:W33"/>
    <mergeCell ref="F31:F33"/>
    <mergeCell ref="G31:G33"/>
    <mergeCell ref="H31:H33"/>
    <mergeCell ref="I31:I33"/>
    <mergeCell ref="J31:J33"/>
    <mergeCell ref="K31:K33"/>
    <mergeCell ref="S34:S36"/>
    <mergeCell ref="Q34:Q36"/>
    <mergeCell ref="U34:U36"/>
    <mergeCell ref="V34:V36"/>
    <mergeCell ref="R31:R33"/>
    <mergeCell ref="W40:W42"/>
    <mergeCell ref="F40:F42"/>
    <mergeCell ref="G40:G42"/>
    <mergeCell ref="H40:H42"/>
    <mergeCell ref="I40:I42"/>
    <mergeCell ref="J40:J42"/>
    <mergeCell ref="K40:K42"/>
    <mergeCell ref="O37:O39"/>
    <mergeCell ref="S37:S39"/>
    <mergeCell ref="Q37:Q39"/>
    <mergeCell ref="U37:U39"/>
    <mergeCell ref="V37:V39"/>
    <mergeCell ref="W37:W39"/>
    <mergeCell ref="F37:F39"/>
    <mergeCell ref="G37:G39"/>
    <mergeCell ref="H37:H39"/>
    <mergeCell ref="I37:I39"/>
    <mergeCell ref="J37:J39"/>
    <mergeCell ref="K37:K39"/>
    <mergeCell ref="W46:W48"/>
    <mergeCell ref="F46:F48"/>
    <mergeCell ref="G46:G48"/>
    <mergeCell ref="H46:H48"/>
    <mergeCell ref="I46:I48"/>
    <mergeCell ref="J46:J48"/>
    <mergeCell ref="K46:K48"/>
    <mergeCell ref="O43:O45"/>
    <mergeCell ref="S43:S45"/>
    <mergeCell ref="Q43:Q45"/>
    <mergeCell ref="U43:U45"/>
    <mergeCell ref="V43:V45"/>
    <mergeCell ref="W43:W45"/>
    <mergeCell ref="F43:F45"/>
    <mergeCell ref="G43:G45"/>
    <mergeCell ref="H43:H45"/>
    <mergeCell ref="I43:I45"/>
    <mergeCell ref="J43:J45"/>
    <mergeCell ref="K43:K45"/>
    <mergeCell ref="C13:C15"/>
    <mergeCell ref="E13:E15"/>
    <mergeCell ref="C16:C18"/>
    <mergeCell ref="E16:E18"/>
    <mergeCell ref="C19:C21"/>
    <mergeCell ref="E19:E21"/>
    <mergeCell ref="C22:C24"/>
    <mergeCell ref="O46:O48"/>
    <mergeCell ref="O40:O42"/>
    <mergeCell ref="O34:O36"/>
    <mergeCell ref="O28:O30"/>
    <mergeCell ref="O22:O24"/>
    <mergeCell ref="E22:E24"/>
    <mergeCell ref="C25:C27"/>
    <mergeCell ref="E25:E27"/>
    <mergeCell ref="C28:C30"/>
    <mergeCell ref="E28:E30"/>
    <mergeCell ref="C31:C33"/>
    <mergeCell ref="E31:E33"/>
    <mergeCell ref="C34:C36"/>
    <mergeCell ref="E34:E36"/>
    <mergeCell ref="C37:C39"/>
    <mergeCell ref="E37:E39"/>
    <mergeCell ref="B49:J49"/>
    <mergeCell ref="N49:V49"/>
    <mergeCell ref="S46:S48"/>
    <mergeCell ref="Q46:Q48"/>
    <mergeCell ref="U46:U48"/>
    <mergeCell ref="V46:V48"/>
    <mergeCell ref="S40:S42"/>
    <mergeCell ref="Q40:Q42"/>
    <mergeCell ref="U40:U42"/>
    <mergeCell ref="V40:V42"/>
    <mergeCell ref="C43:C45"/>
    <mergeCell ref="E43:E45"/>
    <mergeCell ref="C46:C48"/>
    <mergeCell ref="E46:E48"/>
    <mergeCell ref="C40:C42"/>
    <mergeCell ref="E40:E42"/>
    <mergeCell ref="R43:R45"/>
    <mergeCell ref="T43:T45"/>
    <mergeCell ref="R46:R48"/>
    <mergeCell ref="T46:T48"/>
    <mergeCell ref="R40:R42"/>
    <mergeCell ref="T40:T42"/>
    <mergeCell ref="T31:T33"/>
    <mergeCell ref="R34:R36"/>
    <mergeCell ref="T34:T36"/>
    <mergeCell ref="R37:R39"/>
    <mergeCell ref="T37:T39"/>
    <mergeCell ref="O10:Q12"/>
    <mergeCell ref="O13:O15"/>
    <mergeCell ref="Q13:Q15"/>
    <mergeCell ref="O16:O18"/>
    <mergeCell ref="Q16:Q18"/>
    <mergeCell ref="O19:O21"/>
    <mergeCell ref="Q19:Q21"/>
    <mergeCell ref="T19:T21"/>
    <mergeCell ref="R22:R24"/>
    <mergeCell ref="T22:T24"/>
    <mergeCell ref="R25:R27"/>
    <mergeCell ref="T25:T27"/>
    <mergeCell ref="R28:R30"/>
    <mergeCell ref="T28:T30"/>
    <mergeCell ref="S22:S24"/>
    <mergeCell ref="Q22:Q24"/>
    <mergeCell ref="R19:R21"/>
    <mergeCell ref="S19:S21"/>
    <mergeCell ref="S13:S15"/>
  </mergeCells>
  <phoneticPr fontId="8"/>
  <dataValidations xWindow="806" yWindow="557" count="1">
    <dataValidation allowBlank="1" showInputMessage="1" showErrorMessage="1" promptTitle="自動計算" prompt="手入力しないでください" sqref="K13:K49" xr:uid="{00000000-0002-0000-0400-000000000000}"/>
  </dataValidation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view="pageBreakPreview" zoomScale="90" zoomScaleNormal="100" zoomScaleSheetLayoutView="90" workbookViewId="0">
      <selection activeCell="A2" sqref="A2"/>
    </sheetView>
  </sheetViews>
  <sheetFormatPr defaultRowHeight="18.75" x14ac:dyDescent="0.4"/>
  <cols>
    <col min="1" max="1" width="12.5" customWidth="1"/>
    <col min="2" max="2" width="16.25" customWidth="1"/>
    <col min="3" max="3" width="10" customWidth="1"/>
    <col min="4" max="4" width="2.5" customWidth="1"/>
    <col min="5" max="5" width="10" customWidth="1"/>
    <col min="6" max="7" width="6.25" customWidth="1"/>
    <col min="8" max="10" width="11.25" customWidth="1"/>
    <col min="11" max="11" width="12.5" customWidth="1"/>
    <col min="13" max="13" width="12.5" customWidth="1"/>
    <col min="14" max="14" width="16.25" customWidth="1"/>
    <col min="15" max="15" width="10" bestFit="1" customWidth="1"/>
    <col min="16" max="16" width="2.5" customWidth="1"/>
    <col min="17" max="17" width="10" bestFit="1" customWidth="1"/>
    <col min="18" max="19" width="6.25" customWidth="1"/>
    <col min="20" max="22" width="11.25" customWidth="1"/>
    <col min="23" max="23" width="12.5" customWidth="1"/>
  </cols>
  <sheetData>
    <row r="1" spans="1:23" ht="19.5" customHeight="1" x14ac:dyDescent="0.4">
      <c r="A1" s="1" t="s">
        <v>153</v>
      </c>
      <c r="M1" s="1" t="s">
        <v>115</v>
      </c>
      <c r="N1" t="s">
        <v>97</v>
      </c>
    </row>
    <row r="2" spans="1:23" ht="7.5" customHeight="1" x14ac:dyDescent="0.4">
      <c r="A2" s="5"/>
      <c r="M2" s="5"/>
    </row>
    <row r="3" spans="1:23" x14ac:dyDescent="0.4">
      <c r="A3" s="155" t="s">
        <v>15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M3" s="155" t="s">
        <v>15</v>
      </c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ht="7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4">
      <c r="A5" s="1"/>
      <c r="I5" s="106" t="s">
        <v>140</v>
      </c>
      <c r="J5" s="157"/>
      <c r="K5" s="157"/>
      <c r="M5" s="1"/>
      <c r="U5" s="156" t="s">
        <v>9</v>
      </c>
      <c r="V5" s="156"/>
      <c r="W5" s="156"/>
    </row>
    <row r="6" spans="1:23" x14ac:dyDescent="0.4">
      <c r="A6" s="1"/>
      <c r="I6" s="106" t="s">
        <v>136</v>
      </c>
      <c r="J6" s="157"/>
      <c r="K6" s="157"/>
      <c r="M6" s="1"/>
      <c r="U6" s="156" t="s">
        <v>108</v>
      </c>
      <c r="V6" s="156"/>
      <c r="W6" s="156"/>
    </row>
    <row r="7" spans="1:23" ht="7.5" customHeight="1" x14ac:dyDescent="0.4">
      <c r="A7" s="1"/>
      <c r="M7" s="1"/>
    </row>
    <row r="8" spans="1:23" x14ac:dyDescent="0.4">
      <c r="A8" s="36" t="s">
        <v>16</v>
      </c>
      <c r="B8" s="148" t="s">
        <v>17</v>
      </c>
      <c r="C8" s="148"/>
      <c r="D8" s="148"/>
      <c r="E8" s="148"/>
      <c r="F8" s="148"/>
      <c r="G8" s="148"/>
      <c r="H8" s="148"/>
      <c r="I8" s="148"/>
      <c r="J8" s="148"/>
      <c r="K8" s="148"/>
      <c r="M8" s="36" t="s">
        <v>16</v>
      </c>
      <c r="N8" s="148" t="s">
        <v>17</v>
      </c>
      <c r="O8" s="148"/>
      <c r="P8" s="148"/>
      <c r="Q8" s="148"/>
      <c r="R8" s="148"/>
      <c r="S8" s="148"/>
      <c r="T8" s="148"/>
      <c r="U8" s="148"/>
      <c r="V8" s="148"/>
      <c r="W8" s="148"/>
    </row>
    <row r="9" spans="1:23" ht="27" x14ac:dyDescent="0.4">
      <c r="A9" s="60" t="s">
        <v>116</v>
      </c>
      <c r="B9" s="148" t="s">
        <v>133</v>
      </c>
      <c r="C9" s="148"/>
      <c r="D9" s="148"/>
      <c r="E9" s="148"/>
      <c r="F9" s="148"/>
      <c r="G9" s="148"/>
      <c r="H9" s="148"/>
      <c r="I9" s="148"/>
      <c r="J9" s="148"/>
      <c r="K9" s="148"/>
      <c r="M9" s="60" t="s">
        <v>116</v>
      </c>
      <c r="N9" s="148" t="s">
        <v>70</v>
      </c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19.5" customHeight="1" x14ac:dyDescent="0.4">
      <c r="A10" s="61">
        <f>K49</f>
        <v>0</v>
      </c>
      <c r="B10" s="43" t="s">
        <v>71</v>
      </c>
      <c r="C10" s="170" t="s">
        <v>121</v>
      </c>
      <c r="D10" s="171"/>
      <c r="E10" s="172"/>
      <c r="F10" s="153" t="s">
        <v>21</v>
      </c>
      <c r="G10" s="153" t="s">
        <v>72</v>
      </c>
      <c r="H10" s="201" t="s">
        <v>74</v>
      </c>
      <c r="I10" s="153" t="s">
        <v>75</v>
      </c>
      <c r="J10" s="153" t="s">
        <v>76</v>
      </c>
      <c r="K10" s="153" t="s">
        <v>77</v>
      </c>
      <c r="M10" s="61">
        <f>W49</f>
        <v>113200</v>
      </c>
      <c r="N10" s="43" t="s">
        <v>71</v>
      </c>
      <c r="O10" s="170" t="s">
        <v>121</v>
      </c>
      <c r="P10" s="171"/>
      <c r="Q10" s="172"/>
      <c r="R10" s="153" t="s">
        <v>21</v>
      </c>
      <c r="S10" s="153" t="s">
        <v>72</v>
      </c>
      <c r="T10" s="201" t="s">
        <v>74</v>
      </c>
      <c r="U10" s="153" t="s">
        <v>75</v>
      </c>
      <c r="V10" s="153" t="s">
        <v>76</v>
      </c>
      <c r="W10" s="153" t="s">
        <v>77</v>
      </c>
    </row>
    <row r="11" spans="1:23" x14ac:dyDescent="0.4">
      <c r="A11" s="61" t="s">
        <v>7</v>
      </c>
      <c r="B11" s="43" t="s">
        <v>73</v>
      </c>
      <c r="C11" s="173"/>
      <c r="D11" s="174"/>
      <c r="E11" s="175"/>
      <c r="F11" s="153"/>
      <c r="G11" s="153"/>
      <c r="H11" s="201"/>
      <c r="I11" s="153"/>
      <c r="J11" s="153"/>
      <c r="K11" s="153"/>
      <c r="M11" s="61" t="s">
        <v>7</v>
      </c>
      <c r="N11" s="43" t="s">
        <v>73</v>
      </c>
      <c r="O11" s="173"/>
      <c r="P11" s="174"/>
      <c r="Q11" s="175"/>
      <c r="R11" s="153"/>
      <c r="S11" s="153"/>
      <c r="T11" s="201"/>
      <c r="U11" s="153"/>
      <c r="V11" s="153"/>
      <c r="W11" s="153"/>
    </row>
    <row r="12" spans="1:23" x14ac:dyDescent="0.4">
      <c r="A12" s="62"/>
      <c r="B12" s="43" t="s">
        <v>134</v>
      </c>
      <c r="C12" s="176"/>
      <c r="D12" s="202"/>
      <c r="E12" s="177"/>
      <c r="F12" s="153"/>
      <c r="G12" s="153"/>
      <c r="H12" s="201"/>
      <c r="I12" s="153"/>
      <c r="J12" s="153"/>
      <c r="K12" s="153"/>
      <c r="M12" s="62"/>
      <c r="N12" s="43" t="s">
        <v>134</v>
      </c>
      <c r="O12" s="176"/>
      <c r="P12" s="174"/>
      <c r="Q12" s="177"/>
      <c r="R12" s="153"/>
      <c r="S12" s="153"/>
      <c r="T12" s="201"/>
      <c r="U12" s="153"/>
      <c r="V12" s="153"/>
      <c r="W12" s="153"/>
    </row>
    <row r="13" spans="1:23" x14ac:dyDescent="0.4">
      <c r="A13" s="62"/>
      <c r="B13" s="87"/>
      <c r="C13" s="186"/>
      <c r="D13" s="110"/>
      <c r="E13" s="189"/>
      <c r="F13" s="192"/>
      <c r="G13" s="192"/>
      <c r="H13" s="192"/>
      <c r="I13" s="192"/>
      <c r="J13" s="192"/>
      <c r="K13" s="194">
        <f>H13+I13+J13</f>
        <v>0</v>
      </c>
      <c r="M13" s="62"/>
      <c r="N13" s="49" t="s">
        <v>93</v>
      </c>
      <c r="O13" s="178">
        <v>44180</v>
      </c>
      <c r="P13" s="92"/>
      <c r="Q13" s="181">
        <v>44182</v>
      </c>
      <c r="R13" s="194">
        <v>1</v>
      </c>
      <c r="S13" s="194">
        <v>1</v>
      </c>
      <c r="T13" s="185">
        <v>100000</v>
      </c>
      <c r="U13" s="185">
        <v>3200</v>
      </c>
      <c r="V13" s="185">
        <v>10000</v>
      </c>
      <c r="W13" s="185">
        <f>T13+U13+V13</f>
        <v>113200</v>
      </c>
    </row>
    <row r="14" spans="1:23" x14ac:dyDescent="0.4">
      <c r="A14" s="62"/>
      <c r="B14" s="88"/>
      <c r="C14" s="187"/>
      <c r="D14" s="111" t="s">
        <v>122</v>
      </c>
      <c r="E14" s="190"/>
      <c r="F14" s="192"/>
      <c r="G14" s="192"/>
      <c r="H14" s="192"/>
      <c r="I14" s="192"/>
      <c r="J14" s="192"/>
      <c r="K14" s="194"/>
      <c r="M14" s="62"/>
      <c r="N14" s="50" t="s">
        <v>94</v>
      </c>
      <c r="O14" s="179"/>
      <c r="P14" s="90" t="s">
        <v>122</v>
      </c>
      <c r="Q14" s="182"/>
      <c r="R14" s="194"/>
      <c r="S14" s="194"/>
      <c r="T14" s="185"/>
      <c r="U14" s="185"/>
      <c r="V14" s="185"/>
      <c r="W14" s="185"/>
    </row>
    <row r="15" spans="1:23" x14ac:dyDescent="0.4">
      <c r="A15" s="62"/>
      <c r="B15" s="89"/>
      <c r="C15" s="188"/>
      <c r="D15" s="112"/>
      <c r="E15" s="191"/>
      <c r="F15" s="192"/>
      <c r="G15" s="192"/>
      <c r="H15" s="192"/>
      <c r="I15" s="192"/>
      <c r="J15" s="192"/>
      <c r="K15" s="194"/>
      <c r="M15" s="62"/>
      <c r="N15" s="51" t="s">
        <v>95</v>
      </c>
      <c r="O15" s="180"/>
      <c r="P15" s="91"/>
      <c r="Q15" s="183"/>
      <c r="R15" s="194"/>
      <c r="S15" s="194"/>
      <c r="T15" s="185"/>
      <c r="U15" s="185"/>
      <c r="V15" s="185"/>
      <c r="W15" s="185"/>
    </row>
    <row r="16" spans="1:23" x14ac:dyDescent="0.4">
      <c r="A16" s="62"/>
      <c r="B16" s="87"/>
      <c r="C16" s="186"/>
      <c r="D16" s="110"/>
      <c r="E16" s="189"/>
      <c r="F16" s="192"/>
      <c r="G16" s="192"/>
      <c r="H16" s="192"/>
      <c r="I16" s="192"/>
      <c r="J16" s="192"/>
      <c r="K16" s="194">
        <f t="shared" ref="K16" si="0">H16+I16+J16</f>
        <v>0</v>
      </c>
      <c r="M16" s="62"/>
      <c r="N16" s="49"/>
      <c r="O16" s="178"/>
      <c r="P16" s="92"/>
      <c r="Q16" s="181"/>
      <c r="R16" s="194"/>
      <c r="S16" s="194"/>
      <c r="T16" s="185"/>
      <c r="U16" s="185"/>
      <c r="V16" s="185"/>
      <c r="W16" s="185">
        <f t="shared" ref="W16" si="1">T16+U16+V16</f>
        <v>0</v>
      </c>
    </row>
    <row r="17" spans="1:23" x14ac:dyDescent="0.4">
      <c r="A17" s="62"/>
      <c r="B17" s="88"/>
      <c r="C17" s="187"/>
      <c r="D17" s="111" t="s">
        <v>122</v>
      </c>
      <c r="E17" s="190"/>
      <c r="F17" s="192"/>
      <c r="G17" s="192"/>
      <c r="H17" s="192"/>
      <c r="I17" s="192"/>
      <c r="J17" s="192"/>
      <c r="K17" s="194"/>
      <c r="M17" s="62"/>
      <c r="N17" s="50"/>
      <c r="O17" s="179"/>
      <c r="P17" s="90" t="s">
        <v>122</v>
      </c>
      <c r="Q17" s="182"/>
      <c r="R17" s="194"/>
      <c r="S17" s="194"/>
      <c r="T17" s="185"/>
      <c r="U17" s="185"/>
      <c r="V17" s="185"/>
      <c r="W17" s="185"/>
    </row>
    <row r="18" spans="1:23" x14ac:dyDescent="0.4">
      <c r="A18" s="62"/>
      <c r="B18" s="89"/>
      <c r="C18" s="188"/>
      <c r="D18" s="112"/>
      <c r="E18" s="191"/>
      <c r="F18" s="192"/>
      <c r="G18" s="192"/>
      <c r="H18" s="192"/>
      <c r="I18" s="192"/>
      <c r="J18" s="192"/>
      <c r="K18" s="194"/>
      <c r="M18" s="62"/>
      <c r="N18" s="51"/>
      <c r="O18" s="180"/>
      <c r="P18" s="91"/>
      <c r="Q18" s="183"/>
      <c r="R18" s="194"/>
      <c r="S18" s="194"/>
      <c r="T18" s="185"/>
      <c r="U18" s="185"/>
      <c r="V18" s="185"/>
      <c r="W18" s="185"/>
    </row>
    <row r="19" spans="1:23" x14ac:dyDescent="0.4">
      <c r="A19" s="62"/>
      <c r="B19" s="87"/>
      <c r="C19" s="186"/>
      <c r="D19" s="110"/>
      <c r="E19" s="189"/>
      <c r="F19" s="192"/>
      <c r="G19" s="192"/>
      <c r="H19" s="192"/>
      <c r="I19" s="192"/>
      <c r="J19" s="192"/>
      <c r="K19" s="194">
        <f t="shared" ref="K19" si="2">H19+I19+J19</f>
        <v>0</v>
      </c>
      <c r="M19" s="62"/>
      <c r="N19" s="49"/>
      <c r="O19" s="178"/>
      <c r="P19" s="92"/>
      <c r="Q19" s="181"/>
      <c r="R19" s="194"/>
      <c r="S19" s="194"/>
      <c r="T19" s="185"/>
      <c r="U19" s="185"/>
      <c r="V19" s="185"/>
      <c r="W19" s="185">
        <f t="shared" ref="W19" si="3">T19+U19+V19</f>
        <v>0</v>
      </c>
    </row>
    <row r="20" spans="1:23" x14ac:dyDescent="0.4">
      <c r="A20" s="62"/>
      <c r="B20" s="88"/>
      <c r="C20" s="187"/>
      <c r="D20" s="111" t="s">
        <v>122</v>
      </c>
      <c r="E20" s="190"/>
      <c r="F20" s="192"/>
      <c r="G20" s="192"/>
      <c r="H20" s="192"/>
      <c r="I20" s="192"/>
      <c r="J20" s="192"/>
      <c r="K20" s="194"/>
      <c r="M20" s="62"/>
      <c r="N20" s="50"/>
      <c r="O20" s="179"/>
      <c r="P20" s="90" t="s">
        <v>122</v>
      </c>
      <c r="Q20" s="182"/>
      <c r="R20" s="194"/>
      <c r="S20" s="194"/>
      <c r="T20" s="185"/>
      <c r="U20" s="185"/>
      <c r="V20" s="185"/>
      <c r="W20" s="185"/>
    </row>
    <row r="21" spans="1:23" x14ac:dyDescent="0.4">
      <c r="A21" s="62"/>
      <c r="B21" s="89"/>
      <c r="C21" s="188"/>
      <c r="D21" s="112"/>
      <c r="E21" s="191"/>
      <c r="F21" s="192"/>
      <c r="G21" s="192"/>
      <c r="H21" s="192"/>
      <c r="I21" s="192"/>
      <c r="J21" s="192"/>
      <c r="K21" s="194"/>
      <c r="M21" s="62"/>
      <c r="N21" s="51"/>
      <c r="O21" s="180"/>
      <c r="P21" s="91"/>
      <c r="Q21" s="183"/>
      <c r="R21" s="194"/>
      <c r="S21" s="194"/>
      <c r="T21" s="185"/>
      <c r="U21" s="185"/>
      <c r="V21" s="185"/>
      <c r="W21" s="185"/>
    </row>
    <row r="22" spans="1:23" x14ac:dyDescent="0.4">
      <c r="A22" s="62"/>
      <c r="B22" s="87"/>
      <c r="C22" s="186"/>
      <c r="D22" s="110"/>
      <c r="E22" s="189"/>
      <c r="F22" s="192"/>
      <c r="G22" s="192"/>
      <c r="H22" s="192"/>
      <c r="I22" s="192"/>
      <c r="J22" s="192"/>
      <c r="K22" s="194">
        <f t="shared" ref="K22" si="4">H22+I22+J22</f>
        <v>0</v>
      </c>
      <c r="M22" s="62"/>
      <c r="N22" s="49"/>
      <c r="O22" s="178"/>
      <c r="P22" s="92"/>
      <c r="Q22" s="181"/>
      <c r="R22" s="194"/>
      <c r="S22" s="194"/>
      <c r="T22" s="185"/>
      <c r="U22" s="185"/>
      <c r="V22" s="185"/>
      <c r="W22" s="185">
        <f t="shared" ref="W22" si="5">T22+U22+V22</f>
        <v>0</v>
      </c>
    </row>
    <row r="23" spans="1:23" x14ac:dyDescent="0.4">
      <c r="A23" s="62"/>
      <c r="B23" s="88"/>
      <c r="C23" s="187"/>
      <c r="D23" s="111" t="s">
        <v>122</v>
      </c>
      <c r="E23" s="190"/>
      <c r="F23" s="192"/>
      <c r="G23" s="192"/>
      <c r="H23" s="192"/>
      <c r="I23" s="192"/>
      <c r="J23" s="192"/>
      <c r="K23" s="194"/>
      <c r="M23" s="62"/>
      <c r="N23" s="50"/>
      <c r="O23" s="179"/>
      <c r="P23" s="90" t="s">
        <v>122</v>
      </c>
      <c r="Q23" s="182"/>
      <c r="R23" s="194"/>
      <c r="S23" s="194"/>
      <c r="T23" s="185"/>
      <c r="U23" s="185"/>
      <c r="V23" s="185"/>
      <c r="W23" s="185"/>
    </row>
    <row r="24" spans="1:23" x14ac:dyDescent="0.4">
      <c r="A24" s="62"/>
      <c r="B24" s="89"/>
      <c r="C24" s="188"/>
      <c r="D24" s="112"/>
      <c r="E24" s="191"/>
      <c r="F24" s="192"/>
      <c r="G24" s="192"/>
      <c r="H24" s="192"/>
      <c r="I24" s="192"/>
      <c r="J24" s="192"/>
      <c r="K24" s="194"/>
      <c r="M24" s="62"/>
      <c r="N24" s="51"/>
      <c r="O24" s="180"/>
      <c r="P24" s="91"/>
      <c r="Q24" s="183"/>
      <c r="R24" s="194"/>
      <c r="S24" s="194"/>
      <c r="T24" s="185"/>
      <c r="U24" s="185"/>
      <c r="V24" s="185"/>
      <c r="W24" s="185"/>
    </row>
    <row r="25" spans="1:23" x14ac:dyDescent="0.4">
      <c r="A25" s="62"/>
      <c r="B25" s="87"/>
      <c r="C25" s="186"/>
      <c r="D25" s="110"/>
      <c r="E25" s="189"/>
      <c r="F25" s="192"/>
      <c r="G25" s="192"/>
      <c r="H25" s="192"/>
      <c r="I25" s="192"/>
      <c r="J25" s="192"/>
      <c r="K25" s="194">
        <f t="shared" ref="K25" si="6">H25+I25+J25</f>
        <v>0</v>
      </c>
      <c r="M25" s="62"/>
      <c r="N25" s="49"/>
      <c r="O25" s="178"/>
      <c r="P25" s="92"/>
      <c r="Q25" s="181"/>
      <c r="R25" s="194"/>
      <c r="S25" s="194"/>
      <c r="T25" s="185"/>
      <c r="U25" s="185"/>
      <c r="V25" s="185"/>
      <c r="W25" s="185">
        <f t="shared" ref="W25" si="7">T25+U25+V25</f>
        <v>0</v>
      </c>
    </row>
    <row r="26" spans="1:23" x14ac:dyDescent="0.4">
      <c r="A26" s="62"/>
      <c r="B26" s="88"/>
      <c r="C26" s="187"/>
      <c r="D26" s="111" t="s">
        <v>122</v>
      </c>
      <c r="E26" s="190"/>
      <c r="F26" s="192"/>
      <c r="G26" s="192"/>
      <c r="H26" s="192"/>
      <c r="I26" s="192"/>
      <c r="J26" s="192"/>
      <c r="K26" s="194"/>
      <c r="M26" s="62"/>
      <c r="N26" s="50"/>
      <c r="O26" s="179"/>
      <c r="P26" s="90" t="s">
        <v>122</v>
      </c>
      <c r="Q26" s="182"/>
      <c r="R26" s="194"/>
      <c r="S26" s="194"/>
      <c r="T26" s="185"/>
      <c r="U26" s="185"/>
      <c r="V26" s="185"/>
      <c r="W26" s="185"/>
    </row>
    <row r="27" spans="1:23" x14ac:dyDescent="0.4">
      <c r="A27" s="62"/>
      <c r="B27" s="89"/>
      <c r="C27" s="188"/>
      <c r="D27" s="112"/>
      <c r="E27" s="191"/>
      <c r="F27" s="192"/>
      <c r="G27" s="192"/>
      <c r="H27" s="192"/>
      <c r="I27" s="192"/>
      <c r="J27" s="192"/>
      <c r="K27" s="194"/>
      <c r="M27" s="62"/>
      <c r="N27" s="51"/>
      <c r="O27" s="180"/>
      <c r="P27" s="91"/>
      <c r="Q27" s="183"/>
      <c r="R27" s="194"/>
      <c r="S27" s="194"/>
      <c r="T27" s="185"/>
      <c r="U27" s="185"/>
      <c r="V27" s="185"/>
      <c r="W27" s="185"/>
    </row>
    <row r="28" spans="1:23" x14ac:dyDescent="0.4">
      <c r="A28" s="62"/>
      <c r="B28" s="87"/>
      <c r="C28" s="186"/>
      <c r="D28" s="110"/>
      <c r="E28" s="189"/>
      <c r="F28" s="192"/>
      <c r="G28" s="192"/>
      <c r="H28" s="192"/>
      <c r="I28" s="192"/>
      <c r="J28" s="192"/>
      <c r="K28" s="194">
        <f t="shared" ref="K28" si="8">H28+I28+J28</f>
        <v>0</v>
      </c>
      <c r="M28" s="62"/>
      <c r="N28" s="49"/>
      <c r="O28" s="178"/>
      <c r="P28" s="92"/>
      <c r="Q28" s="181"/>
      <c r="R28" s="194"/>
      <c r="S28" s="194"/>
      <c r="T28" s="185"/>
      <c r="U28" s="185"/>
      <c r="V28" s="185"/>
      <c r="W28" s="185">
        <f t="shared" ref="W28" si="9">T28+U28+V28</f>
        <v>0</v>
      </c>
    </row>
    <row r="29" spans="1:23" x14ac:dyDescent="0.4">
      <c r="A29" s="62"/>
      <c r="B29" s="88"/>
      <c r="C29" s="187"/>
      <c r="D29" s="111" t="s">
        <v>122</v>
      </c>
      <c r="E29" s="190"/>
      <c r="F29" s="192"/>
      <c r="G29" s="192"/>
      <c r="H29" s="192"/>
      <c r="I29" s="192"/>
      <c r="J29" s="192"/>
      <c r="K29" s="194"/>
      <c r="M29" s="62"/>
      <c r="N29" s="50"/>
      <c r="O29" s="179"/>
      <c r="P29" s="90" t="s">
        <v>122</v>
      </c>
      <c r="Q29" s="182"/>
      <c r="R29" s="194"/>
      <c r="S29" s="194"/>
      <c r="T29" s="185"/>
      <c r="U29" s="185"/>
      <c r="V29" s="185"/>
      <c r="W29" s="185"/>
    </row>
    <row r="30" spans="1:23" x14ac:dyDescent="0.4">
      <c r="A30" s="62"/>
      <c r="B30" s="89"/>
      <c r="C30" s="188"/>
      <c r="D30" s="112"/>
      <c r="E30" s="191"/>
      <c r="F30" s="192"/>
      <c r="G30" s="192"/>
      <c r="H30" s="192"/>
      <c r="I30" s="192"/>
      <c r="J30" s="192"/>
      <c r="K30" s="194"/>
      <c r="M30" s="62"/>
      <c r="N30" s="51"/>
      <c r="O30" s="180"/>
      <c r="P30" s="91"/>
      <c r="Q30" s="183"/>
      <c r="R30" s="194"/>
      <c r="S30" s="194"/>
      <c r="T30" s="185"/>
      <c r="U30" s="185"/>
      <c r="V30" s="185"/>
      <c r="W30" s="185"/>
    </row>
    <row r="31" spans="1:23" x14ac:dyDescent="0.4">
      <c r="A31" s="62"/>
      <c r="B31" s="87"/>
      <c r="C31" s="186"/>
      <c r="D31" s="110"/>
      <c r="E31" s="189"/>
      <c r="F31" s="192"/>
      <c r="G31" s="192"/>
      <c r="H31" s="192"/>
      <c r="I31" s="192"/>
      <c r="J31" s="192"/>
      <c r="K31" s="194">
        <f t="shared" ref="K31" si="10">H31+I31+J31</f>
        <v>0</v>
      </c>
      <c r="M31" s="62"/>
      <c r="N31" s="49"/>
      <c r="O31" s="178"/>
      <c r="P31" s="92"/>
      <c r="Q31" s="181"/>
      <c r="R31" s="194"/>
      <c r="S31" s="194"/>
      <c r="T31" s="185"/>
      <c r="U31" s="185"/>
      <c r="V31" s="185"/>
      <c r="W31" s="185">
        <f t="shared" ref="W31" si="11">T31+U31+V31</f>
        <v>0</v>
      </c>
    </row>
    <row r="32" spans="1:23" x14ac:dyDescent="0.4">
      <c r="A32" s="62"/>
      <c r="B32" s="88"/>
      <c r="C32" s="187"/>
      <c r="D32" s="111" t="s">
        <v>122</v>
      </c>
      <c r="E32" s="190"/>
      <c r="F32" s="192"/>
      <c r="G32" s="192"/>
      <c r="H32" s="192"/>
      <c r="I32" s="192"/>
      <c r="J32" s="192"/>
      <c r="K32" s="194"/>
      <c r="M32" s="62"/>
      <c r="N32" s="50"/>
      <c r="O32" s="179"/>
      <c r="P32" s="90" t="s">
        <v>122</v>
      </c>
      <c r="Q32" s="182"/>
      <c r="R32" s="194"/>
      <c r="S32" s="194"/>
      <c r="T32" s="185"/>
      <c r="U32" s="185"/>
      <c r="V32" s="185"/>
      <c r="W32" s="185"/>
    </row>
    <row r="33" spans="1:23" x14ac:dyDescent="0.4">
      <c r="A33" s="62"/>
      <c r="B33" s="89"/>
      <c r="C33" s="188"/>
      <c r="D33" s="112"/>
      <c r="E33" s="191"/>
      <c r="F33" s="192"/>
      <c r="G33" s="192"/>
      <c r="H33" s="192"/>
      <c r="I33" s="192"/>
      <c r="J33" s="192"/>
      <c r="K33" s="194"/>
      <c r="M33" s="62"/>
      <c r="N33" s="51"/>
      <c r="O33" s="180"/>
      <c r="P33" s="91"/>
      <c r="Q33" s="183"/>
      <c r="R33" s="194"/>
      <c r="S33" s="194"/>
      <c r="T33" s="185"/>
      <c r="U33" s="185"/>
      <c r="V33" s="185"/>
      <c r="W33" s="185"/>
    </row>
    <row r="34" spans="1:23" x14ac:dyDescent="0.4">
      <c r="A34" s="62"/>
      <c r="B34" s="87"/>
      <c r="C34" s="186"/>
      <c r="D34" s="110"/>
      <c r="E34" s="189"/>
      <c r="F34" s="192"/>
      <c r="G34" s="192"/>
      <c r="H34" s="192"/>
      <c r="I34" s="192"/>
      <c r="J34" s="192"/>
      <c r="K34" s="194">
        <f>H34+I34+J34</f>
        <v>0</v>
      </c>
      <c r="M34" s="62"/>
      <c r="N34" s="49"/>
      <c r="O34" s="178"/>
      <c r="P34" s="92"/>
      <c r="Q34" s="181"/>
      <c r="R34" s="194"/>
      <c r="S34" s="194"/>
      <c r="T34" s="185"/>
      <c r="U34" s="185"/>
      <c r="V34" s="185"/>
      <c r="W34" s="185">
        <f t="shared" ref="W34" si="12">T34+U34+V34</f>
        <v>0</v>
      </c>
    </row>
    <row r="35" spans="1:23" x14ac:dyDescent="0.4">
      <c r="A35" s="62"/>
      <c r="B35" s="88"/>
      <c r="C35" s="187"/>
      <c r="D35" s="111" t="s">
        <v>122</v>
      </c>
      <c r="E35" s="190"/>
      <c r="F35" s="192"/>
      <c r="G35" s="192"/>
      <c r="H35" s="192"/>
      <c r="I35" s="192"/>
      <c r="J35" s="192"/>
      <c r="K35" s="194"/>
      <c r="M35" s="62"/>
      <c r="N35" s="50"/>
      <c r="O35" s="179"/>
      <c r="P35" s="90" t="s">
        <v>122</v>
      </c>
      <c r="Q35" s="182"/>
      <c r="R35" s="194"/>
      <c r="S35" s="194"/>
      <c r="T35" s="185"/>
      <c r="U35" s="185"/>
      <c r="V35" s="185"/>
      <c r="W35" s="185"/>
    </row>
    <row r="36" spans="1:23" x14ac:dyDescent="0.4">
      <c r="A36" s="62"/>
      <c r="B36" s="89"/>
      <c r="C36" s="188"/>
      <c r="D36" s="112"/>
      <c r="E36" s="191"/>
      <c r="F36" s="192"/>
      <c r="G36" s="192"/>
      <c r="H36" s="192"/>
      <c r="I36" s="192"/>
      <c r="J36" s="192"/>
      <c r="K36" s="194"/>
      <c r="M36" s="62"/>
      <c r="N36" s="51"/>
      <c r="O36" s="180"/>
      <c r="P36" s="91"/>
      <c r="Q36" s="183"/>
      <c r="R36" s="194"/>
      <c r="S36" s="194"/>
      <c r="T36" s="185"/>
      <c r="U36" s="185"/>
      <c r="V36" s="185"/>
      <c r="W36" s="185"/>
    </row>
    <row r="37" spans="1:23" x14ac:dyDescent="0.4">
      <c r="A37" s="62"/>
      <c r="B37" s="87"/>
      <c r="C37" s="186"/>
      <c r="D37" s="110"/>
      <c r="E37" s="189"/>
      <c r="F37" s="192"/>
      <c r="G37" s="192"/>
      <c r="H37" s="192"/>
      <c r="I37" s="192"/>
      <c r="J37" s="192"/>
      <c r="K37" s="194">
        <f t="shared" ref="K37" si="13">H37+I37+J37</f>
        <v>0</v>
      </c>
      <c r="M37" s="62"/>
      <c r="N37" s="49"/>
      <c r="O37" s="178"/>
      <c r="P37" s="92"/>
      <c r="Q37" s="181"/>
      <c r="R37" s="194"/>
      <c r="S37" s="194"/>
      <c r="T37" s="185"/>
      <c r="U37" s="185"/>
      <c r="V37" s="185"/>
      <c r="W37" s="185">
        <f t="shared" ref="W37" si="14">T37+U37+V37</f>
        <v>0</v>
      </c>
    </row>
    <row r="38" spans="1:23" x14ac:dyDescent="0.4">
      <c r="A38" s="62"/>
      <c r="B38" s="88"/>
      <c r="C38" s="187"/>
      <c r="D38" s="111" t="s">
        <v>122</v>
      </c>
      <c r="E38" s="190"/>
      <c r="F38" s="192"/>
      <c r="G38" s="192"/>
      <c r="H38" s="192"/>
      <c r="I38" s="192"/>
      <c r="J38" s="192"/>
      <c r="K38" s="194"/>
      <c r="M38" s="62"/>
      <c r="N38" s="50"/>
      <c r="O38" s="179"/>
      <c r="P38" s="90" t="s">
        <v>122</v>
      </c>
      <c r="Q38" s="182"/>
      <c r="R38" s="194"/>
      <c r="S38" s="194"/>
      <c r="T38" s="185"/>
      <c r="U38" s="185"/>
      <c r="V38" s="185"/>
      <c r="W38" s="185"/>
    </row>
    <row r="39" spans="1:23" x14ac:dyDescent="0.4">
      <c r="A39" s="62"/>
      <c r="B39" s="89"/>
      <c r="C39" s="188"/>
      <c r="D39" s="112"/>
      <c r="E39" s="191"/>
      <c r="F39" s="192"/>
      <c r="G39" s="192"/>
      <c r="H39" s="192"/>
      <c r="I39" s="192"/>
      <c r="J39" s="192"/>
      <c r="K39" s="194"/>
      <c r="M39" s="62"/>
      <c r="N39" s="51"/>
      <c r="O39" s="180"/>
      <c r="P39" s="91"/>
      <c r="Q39" s="183"/>
      <c r="R39" s="194"/>
      <c r="S39" s="194"/>
      <c r="T39" s="185"/>
      <c r="U39" s="185"/>
      <c r="V39" s="185"/>
      <c r="W39" s="185"/>
    </row>
    <row r="40" spans="1:23" x14ac:dyDescent="0.4">
      <c r="A40" s="62"/>
      <c r="B40" s="87"/>
      <c r="C40" s="186"/>
      <c r="D40" s="110"/>
      <c r="E40" s="189"/>
      <c r="F40" s="192"/>
      <c r="G40" s="192"/>
      <c r="H40" s="192"/>
      <c r="I40" s="192"/>
      <c r="J40" s="192"/>
      <c r="K40" s="194">
        <f t="shared" ref="K40" si="15">H40+I40+J40</f>
        <v>0</v>
      </c>
      <c r="M40" s="62"/>
      <c r="N40" s="49"/>
      <c r="O40" s="178"/>
      <c r="P40" s="92"/>
      <c r="Q40" s="181"/>
      <c r="R40" s="194"/>
      <c r="S40" s="194"/>
      <c r="T40" s="185"/>
      <c r="U40" s="185"/>
      <c r="V40" s="185"/>
      <c r="W40" s="185">
        <f t="shared" ref="W40" si="16">T40+U40+V40</f>
        <v>0</v>
      </c>
    </row>
    <row r="41" spans="1:23" x14ac:dyDescent="0.4">
      <c r="A41" s="62"/>
      <c r="B41" s="88"/>
      <c r="C41" s="187"/>
      <c r="D41" s="111" t="s">
        <v>122</v>
      </c>
      <c r="E41" s="190"/>
      <c r="F41" s="192"/>
      <c r="G41" s="192"/>
      <c r="H41" s="192"/>
      <c r="I41" s="192"/>
      <c r="J41" s="192"/>
      <c r="K41" s="194"/>
      <c r="M41" s="62"/>
      <c r="N41" s="50"/>
      <c r="O41" s="179"/>
      <c r="P41" s="90" t="s">
        <v>122</v>
      </c>
      <c r="Q41" s="182"/>
      <c r="R41" s="194"/>
      <c r="S41" s="194"/>
      <c r="T41" s="185"/>
      <c r="U41" s="185"/>
      <c r="V41" s="185"/>
      <c r="W41" s="185"/>
    </row>
    <row r="42" spans="1:23" x14ac:dyDescent="0.4">
      <c r="A42" s="62"/>
      <c r="B42" s="89"/>
      <c r="C42" s="188"/>
      <c r="D42" s="112"/>
      <c r="E42" s="191"/>
      <c r="F42" s="192"/>
      <c r="G42" s="192"/>
      <c r="H42" s="192"/>
      <c r="I42" s="192"/>
      <c r="J42" s="192"/>
      <c r="K42" s="194"/>
      <c r="M42" s="62"/>
      <c r="N42" s="51"/>
      <c r="O42" s="180"/>
      <c r="P42" s="91"/>
      <c r="Q42" s="183"/>
      <c r="R42" s="194"/>
      <c r="S42" s="194"/>
      <c r="T42" s="185"/>
      <c r="U42" s="185"/>
      <c r="V42" s="185"/>
      <c r="W42" s="185"/>
    </row>
    <row r="43" spans="1:23" x14ac:dyDescent="0.4">
      <c r="A43" s="62"/>
      <c r="B43" s="87"/>
      <c r="C43" s="186"/>
      <c r="D43" s="110"/>
      <c r="E43" s="189"/>
      <c r="F43" s="192"/>
      <c r="G43" s="192"/>
      <c r="H43" s="192"/>
      <c r="I43" s="192"/>
      <c r="J43" s="192"/>
      <c r="K43" s="194">
        <f t="shared" ref="K43" si="17">H43+I43+J43</f>
        <v>0</v>
      </c>
      <c r="M43" s="62"/>
      <c r="N43" s="49"/>
      <c r="O43" s="178"/>
      <c r="P43" s="92"/>
      <c r="Q43" s="181"/>
      <c r="R43" s="194"/>
      <c r="S43" s="194"/>
      <c r="T43" s="185"/>
      <c r="U43" s="185"/>
      <c r="V43" s="185"/>
      <c r="W43" s="185">
        <f t="shared" ref="W43" si="18">T43+U43+V43</f>
        <v>0</v>
      </c>
    </row>
    <row r="44" spans="1:23" x14ac:dyDescent="0.4">
      <c r="A44" s="62"/>
      <c r="B44" s="88"/>
      <c r="C44" s="187"/>
      <c r="D44" s="111" t="s">
        <v>122</v>
      </c>
      <c r="E44" s="190"/>
      <c r="F44" s="192"/>
      <c r="G44" s="192"/>
      <c r="H44" s="192"/>
      <c r="I44" s="192"/>
      <c r="J44" s="192"/>
      <c r="K44" s="194"/>
      <c r="M44" s="62"/>
      <c r="N44" s="50"/>
      <c r="O44" s="179"/>
      <c r="P44" s="90" t="s">
        <v>122</v>
      </c>
      <c r="Q44" s="182"/>
      <c r="R44" s="194"/>
      <c r="S44" s="194"/>
      <c r="T44" s="185"/>
      <c r="U44" s="185"/>
      <c r="V44" s="185"/>
      <c r="W44" s="185"/>
    </row>
    <row r="45" spans="1:23" x14ac:dyDescent="0.4">
      <c r="A45" s="62"/>
      <c r="B45" s="89"/>
      <c r="C45" s="188"/>
      <c r="D45" s="112"/>
      <c r="E45" s="191"/>
      <c r="F45" s="192"/>
      <c r="G45" s="192"/>
      <c r="H45" s="192"/>
      <c r="I45" s="192"/>
      <c r="J45" s="192"/>
      <c r="K45" s="194"/>
      <c r="M45" s="62"/>
      <c r="N45" s="51"/>
      <c r="O45" s="180"/>
      <c r="P45" s="91"/>
      <c r="Q45" s="183"/>
      <c r="R45" s="194"/>
      <c r="S45" s="194"/>
      <c r="T45" s="185"/>
      <c r="U45" s="185"/>
      <c r="V45" s="185"/>
      <c r="W45" s="185"/>
    </row>
    <row r="46" spans="1:23" x14ac:dyDescent="0.4">
      <c r="A46" s="62"/>
      <c r="B46" s="87"/>
      <c r="C46" s="186"/>
      <c r="D46" s="110"/>
      <c r="E46" s="189"/>
      <c r="F46" s="192"/>
      <c r="G46" s="192"/>
      <c r="H46" s="192"/>
      <c r="I46" s="192"/>
      <c r="J46" s="192"/>
      <c r="K46" s="194">
        <f t="shared" ref="K46" si="19">H46+I46+J46</f>
        <v>0</v>
      </c>
      <c r="M46" s="62"/>
      <c r="N46" s="49"/>
      <c r="O46" s="178"/>
      <c r="P46" s="92"/>
      <c r="Q46" s="181"/>
      <c r="R46" s="194"/>
      <c r="S46" s="194"/>
      <c r="T46" s="185"/>
      <c r="U46" s="185"/>
      <c r="V46" s="185"/>
      <c r="W46" s="185">
        <f t="shared" ref="W46" si="20">T46+U46+V46</f>
        <v>0</v>
      </c>
    </row>
    <row r="47" spans="1:23" x14ac:dyDescent="0.4">
      <c r="A47" s="62"/>
      <c r="B47" s="88"/>
      <c r="C47" s="187"/>
      <c r="D47" s="111" t="s">
        <v>122</v>
      </c>
      <c r="E47" s="190"/>
      <c r="F47" s="192"/>
      <c r="G47" s="192"/>
      <c r="H47" s="192"/>
      <c r="I47" s="192"/>
      <c r="J47" s="192"/>
      <c r="K47" s="194"/>
      <c r="M47" s="62"/>
      <c r="N47" s="50"/>
      <c r="O47" s="179"/>
      <c r="P47" s="90" t="s">
        <v>122</v>
      </c>
      <c r="Q47" s="182"/>
      <c r="R47" s="194"/>
      <c r="S47" s="194"/>
      <c r="T47" s="185"/>
      <c r="U47" s="185"/>
      <c r="V47" s="185"/>
      <c r="W47" s="185"/>
    </row>
    <row r="48" spans="1:23" x14ac:dyDescent="0.4">
      <c r="A48" s="62"/>
      <c r="B48" s="89"/>
      <c r="C48" s="188"/>
      <c r="D48" s="112"/>
      <c r="E48" s="191"/>
      <c r="F48" s="193"/>
      <c r="G48" s="193"/>
      <c r="H48" s="193"/>
      <c r="I48" s="193"/>
      <c r="J48" s="193"/>
      <c r="K48" s="167"/>
      <c r="M48" s="62"/>
      <c r="N48" s="51"/>
      <c r="O48" s="180"/>
      <c r="P48" s="91"/>
      <c r="Q48" s="183"/>
      <c r="R48" s="167"/>
      <c r="S48" s="167"/>
      <c r="T48" s="164"/>
      <c r="U48" s="164"/>
      <c r="V48" s="164"/>
      <c r="W48" s="164"/>
    </row>
    <row r="49" spans="1:23" ht="39" customHeight="1" x14ac:dyDescent="0.4">
      <c r="A49" s="63"/>
      <c r="B49" s="148" t="s">
        <v>146</v>
      </c>
      <c r="C49" s="148"/>
      <c r="D49" s="148"/>
      <c r="E49" s="148"/>
      <c r="F49" s="148"/>
      <c r="G49" s="148"/>
      <c r="H49" s="148"/>
      <c r="I49" s="148"/>
      <c r="J49" s="148"/>
      <c r="K49" s="48">
        <f>SUM(K13:K48)</f>
        <v>0</v>
      </c>
      <c r="M49" s="63"/>
      <c r="N49" s="154" t="s">
        <v>148</v>
      </c>
      <c r="O49" s="154"/>
      <c r="P49" s="184"/>
      <c r="Q49" s="154"/>
      <c r="R49" s="154"/>
      <c r="S49" s="154"/>
      <c r="T49" s="154"/>
      <c r="U49" s="154"/>
      <c r="V49" s="154"/>
      <c r="W49" s="64">
        <f>SUM(W13:W48)</f>
        <v>113200</v>
      </c>
    </row>
  </sheetData>
  <mergeCells count="218">
    <mergeCell ref="B8:K8"/>
    <mergeCell ref="B9:K9"/>
    <mergeCell ref="F10:F12"/>
    <mergeCell ref="G10:G12"/>
    <mergeCell ref="F13:F15"/>
    <mergeCell ref="G13:G15"/>
    <mergeCell ref="H13:H15"/>
    <mergeCell ref="I13:I15"/>
    <mergeCell ref="J13:J15"/>
    <mergeCell ref="K13:K15"/>
    <mergeCell ref="C10:E12"/>
    <mergeCell ref="C13:C15"/>
    <mergeCell ref="E13:E15"/>
    <mergeCell ref="K19:K21"/>
    <mergeCell ref="F16:F18"/>
    <mergeCell ref="G16:G18"/>
    <mergeCell ref="H16:H18"/>
    <mergeCell ref="I16:I18"/>
    <mergeCell ref="J16:J18"/>
    <mergeCell ref="K16:K18"/>
    <mergeCell ref="F19:F21"/>
    <mergeCell ref="G19:G21"/>
    <mergeCell ref="H19:H21"/>
    <mergeCell ref="I19:I21"/>
    <mergeCell ref="J19:J21"/>
    <mergeCell ref="K25:K27"/>
    <mergeCell ref="F22:F24"/>
    <mergeCell ref="G22:G24"/>
    <mergeCell ref="H22:H24"/>
    <mergeCell ref="I22:I24"/>
    <mergeCell ref="J22:J24"/>
    <mergeCell ref="K22:K24"/>
    <mergeCell ref="F25:F27"/>
    <mergeCell ref="G25:G27"/>
    <mergeCell ref="H25:H27"/>
    <mergeCell ref="I25:I27"/>
    <mergeCell ref="J25:J27"/>
    <mergeCell ref="B49:J49"/>
    <mergeCell ref="A3:K3"/>
    <mergeCell ref="H10:H12"/>
    <mergeCell ref="I10:I12"/>
    <mergeCell ref="J10:J12"/>
    <mergeCell ref="K10:K12"/>
    <mergeCell ref="F37:F39"/>
    <mergeCell ref="G37:G39"/>
    <mergeCell ref="F34:F36"/>
    <mergeCell ref="G34:G36"/>
    <mergeCell ref="H34:H36"/>
    <mergeCell ref="I34:I36"/>
    <mergeCell ref="J34:J36"/>
    <mergeCell ref="K34:K36"/>
    <mergeCell ref="K31:K33"/>
    <mergeCell ref="F28:F30"/>
    <mergeCell ref="G28:G30"/>
    <mergeCell ref="H28:H30"/>
    <mergeCell ref="I28:I30"/>
    <mergeCell ref="J28:J30"/>
    <mergeCell ref="K28:K30"/>
    <mergeCell ref="F31:F33"/>
    <mergeCell ref="G31:G33"/>
    <mergeCell ref="H31:H33"/>
    <mergeCell ref="M3:W3"/>
    <mergeCell ref="U5:W5"/>
    <mergeCell ref="U6:W6"/>
    <mergeCell ref="N8:W8"/>
    <mergeCell ref="N9:W9"/>
    <mergeCell ref="K46:K48"/>
    <mergeCell ref="F43:F45"/>
    <mergeCell ref="G43:G45"/>
    <mergeCell ref="H43:H45"/>
    <mergeCell ref="I43:I45"/>
    <mergeCell ref="J43:J45"/>
    <mergeCell ref="K43:K45"/>
    <mergeCell ref="F46:F48"/>
    <mergeCell ref="G46:G48"/>
    <mergeCell ref="H46:H48"/>
    <mergeCell ref="I46:I48"/>
    <mergeCell ref="J46:J48"/>
    <mergeCell ref="H37:H39"/>
    <mergeCell ref="I37:I39"/>
    <mergeCell ref="J37:J39"/>
    <mergeCell ref="K37:K39"/>
    <mergeCell ref="F40:F42"/>
    <mergeCell ref="G40:G42"/>
    <mergeCell ref="H40:H42"/>
    <mergeCell ref="W10:W12"/>
    <mergeCell ref="R13:R15"/>
    <mergeCell ref="S13:S15"/>
    <mergeCell ref="T13:T15"/>
    <mergeCell ref="U13:U15"/>
    <mergeCell ref="V13:V15"/>
    <mergeCell ref="W13:W15"/>
    <mergeCell ref="R10:R12"/>
    <mergeCell ref="S10:S12"/>
    <mergeCell ref="T10:T12"/>
    <mergeCell ref="U10:U12"/>
    <mergeCell ref="V10:V12"/>
    <mergeCell ref="W16:W18"/>
    <mergeCell ref="R19:R21"/>
    <mergeCell ref="S19:S21"/>
    <mergeCell ref="T19:T21"/>
    <mergeCell ref="U19:U21"/>
    <mergeCell ref="V19:V21"/>
    <mergeCell ref="W19:W21"/>
    <mergeCell ref="R16:R18"/>
    <mergeCell ref="S16:S18"/>
    <mergeCell ref="T16:T18"/>
    <mergeCell ref="U16:U18"/>
    <mergeCell ref="V16:V18"/>
    <mergeCell ref="W22:W24"/>
    <mergeCell ref="R25:R27"/>
    <mergeCell ref="S25:S27"/>
    <mergeCell ref="T25:T27"/>
    <mergeCell ref="U25:U27"/>
    <mergeCell ref="V25:V27"/>
    <mergeCell ref="W25:W27"/>
    <mergeCell ref="R22:R24"/>
    <mergeCell ref="S22:S24"/>
    <mergeCell ref="T22:T24"/>
    <mergeCell ref="U22:U24"/>
    <mergeCell ref="V22:V24"/>
    <mergeCell ref="W28:W30"/>
    <mergeCell ref="R31:R33"/>
    <mergeCell ref="S31:S33"/>
    <mergeCell ref="T31:T33"/>
    <mergeCell ref="U31:U33"/>
    <mergeCell ref="V31:V33"/>
    <mergeCell ref="W31:W33"/>
    <mergeCell ref="R28:R30"/>
    <mergeCell ref="S28:S30"/>
    <mergeCell ref="T28:T30"/>
    <mergeCell ref="U28:U30"/>
    <mergeCell ref="V28:V30"/>
    <mergeCell ref="Q43:Q45"/>
    <mergeCell ref="O46:O48"/>
    <mergeCell ref="Q46:Q48"/>
    <mergeCell ref="Q40:Q42"/>
    <mergeCell ref="O43:O45"/>
    <mergeCell ref="W34:W36"/>
    <mergeCell ref="R37:R39"/>
    <mergeCell ref="S37:S39"/>
    <mergeCell ref="T37:T39"/>
    <mergeCell ref="U37:U39"/>
    <mergeCell ref="V37:V39"/>
    <mergeCell ref="W37:W39"/>
    <mergeCell ref="R34:R36"/>
    <mergeCell ref="S34:S36"/>
    <mergeCell ref="T34:T36"/>
    <mergeCell ref="U34:U36"/>
    <mergeCell ref="V34:V36"/>
    <mergeCell ref="O40:O42"/>
    <mergeCell ref="E22:E24"/>
    <mergeCell ref="C25:C27"/>
    <mergeCell ref="E25:E27"/>
    <mergeCell ref="C28:C30"/>
    <mergeCell ref="E28:E30"/>
    <mergeCell ref="W46:W48"/>
    <mergeCell ref="N49:V49"/>
    <mergeCell ref="R46:R48"/>
    <mergeCell ref="S46:S48"/>
    <mergeCell ref="T46:T48"/>
    <mergeCell ref="U46:U48"/>
    <mergeCell ref="V46:V48"/>
    <mergeCell ref="W40:W42"/>
    <mergeCell ref="R43:R45"/>
    <mergeCell ref="S43:S45"/>
    <mergeCell ref="T43:T45"/>
    <mergeCell ref="U43:U45"/>
    <mergeCell ref="V43:V45"/>
    <mergeCell ref="W43:W45"/>
    <mergeCell ref="R40:R42"/>
    <mergeCell ref="S40:S42"/>
    <mergeCell ref="T40:T42"/>
    <mergeCell ref="U40:U42"/>
    <mergeCell ref="V40:V42"/>
    <mergeCell ref="I40:I42"/>
    <mergeCell ref="J40:J42"/>
    <mergeCell ref="K40:K42"/>
    <mergeCell ref="I31:I33"/>
    <mergeCell ref="J31:J33"/>
    <mergeCell ref="J5:K5"/>
    <mergeCell ref="J6:K6"/>
    <mergeCell ref="C46:C48"/>
    <mergeCell ref="E46:E48"/>
    <mergeCell ref="C31:C33"/>
    <mergeCell ref="E31:E33"/>
    <mergeCell ref="C34:C36"/>
    <mergeCell ref="E34:E36"/>
    <mergeCell ref="C37:C39"/>
    <mergeCell ref="E37:E39"/>
    <mergeCell ref="C40:C42"/>
    <mergeCell ref="E40:E42"/>
    <mergeCell ref="C43:C45"/>
    <mergeCell ref="E43:E45"/>
    <mergeCell ref="C16:C18"/>
    <mergeCell ref="E16:E18"/>
    <mergeCell ref="C19:C21"/>
    <mergeCell ref="E19:E21"/>
    <mergeCell ref="C22:C24"/>
    <mergeCell ref="O10:Q12"/>
    <mergeCell ref="O13:O15"/>
    <mergeCell ref="Q13:Q15"/>
    <mergeCell ref="O16:O18"/>
    <mergeCell ref="Q16:Q18"/>
    <mergeCell ref="O19:O21"/>
    <mergeCell ref="Q19:Q21"/>
    <mergeCell ref="O22:O24"/>
    <mergeCell ref="Q22:Q24"/>
    <mergeCell ref="O25:O27"/>
    <mergeCell ref="Q25:Q27"/>
    <mergeCell ref="O28:O30"/>
    <mergeCell ref="Q28:Q30"/>
    <mergeCell ref="O31:O33"/>
    <mergeCell ref="Q31:Q33"/>
    <mergeCell ref="O34:O36"/>
    <mergeCell ref="Q34:Q36"/>
    <mergeCell ref="O37:O39"/>
    <mergeCell ref="Q37:Q39"/>
  </mergeCells>
  <phoneticPr fontId="8"/>
  <dataValidations count="2">
    <dataValidation allowBlank="1" showInputMessage="1" showErrorMessage="1" promptTitle="自動計算" prompt="手入力はしないでください" sqref="K13:K15" xr:uid="{00000000-0002-0000-0500-000000000000}"/>
    <dataValidation allowBlank="1" showInputMessage="1" showErrorMessage="1" promptTitle="自動計算" prompt="手入力しないでください" sqref="K16:K49" xr:uid="{00000000-0002-0000-0500-000001000000}"/>
  </dataValidation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1"/>
  <sheetViews>
    <sheetView view="pageBreakPreview" zoomScaleNormal="100" zoomScaleSheetLayoutView="100" workbookViewId="0">
      <selection activeCell="G37" sqref="G37:H37"/>
    </sheetView>
  </sheetViews>
  <sheetFormatPr defaultRowHeight="18.75" x14ac:dyDescent="0.4"/>
  <cols>
    <col min="1" max="1" width="14.375" customWidth="1"/>
    <col min="2" max="2" width="8.625" customWidth="1"/>
    <col min="3" max="3" width="12.5" customWidth="1"/>
    <col min="4" max="4" width="6.25" customWidth="1"/>
    <col min="5" max="5" width="4.375" customWidth="1"/>
    <col min="6" max="7" width="12.5" customWidth="1"/>
    <col min="8" max="8" width="18.75" customWidth="1"/>
    <col min="10" max="10" width="14.375" customWidth="1"/>
    <col min="11" max="11" width="8.625" customWidth="1"/>
    <col min="12" max="12" width="12.5" customWidth="1"/>
    <col min="13" max="13" width="6.25" customWidth="1"/>
    <col min="14" max="14" width="4.375" customWidth="1"/>
    <col min="15" max="16" width="12.5" customWidth="1"/>
    <col min="17" max="17" width="18.75" customWidth="1"/>
  </cols>
  <sheetData>
    <row r="1" spans="1:17" x14ac:dyDescent="0.4">
      <c r="A1" s="1" t="s">
        <v>154</v>
      </c>
      <c r="J1" s="1" t="s">
        <v>112</v>
      </c>
      <c r="K1" t="s">
        <v>96</v>
      </c>
    </row>
    <row r="2" spans="1:17" ht="7.5" customHeight="1" x14ac:dyDescent="0.4">
      <c r="A2" s="5"/>
      <c r="J2" s="5"/>
    </row>
    <row r="3" spans="1:17" x14ac:dyDescent="0.4">
      <c r="A3" s="155" t="s">
        <v>15</v>
      </c>
      <c r="B3" s="155"/>
      <c r="C3" s="155"/>
      <c r="D3" s="155"/>
      <c r="E3" s="155"/>
      <c r="F3" s="155"/>
      <c r="G3" s="155"/>
      <c r="H3" s="155"/>
      <c r="J3" s="155" t="s">
        <v>15</v>
      </c>
      <c r="K3" s="155"/>
      <c r="L3" s="155"/>
      <c r="M3" s="155"/>
      <c r="N3" s="155"/>
      <c r="O3" s="155"/>
      <c r="P3" s="155"/>
      <c r="Q3" s="155"/>
    </row>
    <row r="4" spans="1:17" ht="7.5" customHeight="1" x14ac:dyDescent="0.4">
      <c r="A4" s="5"/>
      <c r="B4" s="5"/>
      <c r="C4" s="5"/>
      <c r="D4" s="5"/>
      <c r="E4" s="5"/>
      <c r="F4" s="5"/>
      <c r="G4" s="5"/>
      <c r="H4" s="5"/>
      <c r="J4" s="5"/>
      <c r="K4" s="5"/>
      <c r="L4" s="5"/>
      <c r="M4" s="5"/>
      <c r="N4" s="5"/>
      <c r="O4" s="5"/>
      <c r="P4" s="5"/>
      <c r="Q4" s="5"/>
    </row>
    <row r="5" spans="1:17" x14ac:dyDescent="0.4">
      <c r="A5" s="1"/>
      <c r="F5" s="106" t="s">
        <v>138</v>
      </c>
      <c r="G5" s="157"/>
      <c r="H5" s="157"/>
      <c r="J5" s="1"/>
      <c r="O5" s="156" t="s">
        <v>9</v>
      </c>
      <c r="P5" s="156"/>
      <c r="Q5" s="156"/>
    </row>
    <row r="6" spans="1:17" x14ac:dyDescent="0.4">
      <c r="A6" s="1"/>
      <c r="F6" s="106" t="s">
        <v>136</v>
      </c>
      <c r="G6" s="157"/>
      <c r="H6" s="157"/>
      <c r="J6" s="1"/>
      <c r="O6" s="156" t="s">
        <v>107</v>
      </c>
      <c r="P6" s="156"/>
      <c r="Q6" s="156"/>
    </row>
    <row r="7" spans="1:17" ht="7.5" customHeight="1" x14ac:dyDescent="0.4">
      <c r="A7" s="1"/>
      <c r="J7" s="1"/>
    </row>
    <row r="8" spans="1:17" x14ac:dyDescent="0.4">
      <c r="A8" s="36" t="s">
        <v>16</v>
      </c>
      <c r="B8" s="148" t="s">
        <v>17</v>
      </c>
      <c r="C8" s="148"/>
      <c r="D8" s="148"/>
      <c r="E8" s="148"/>
      <c r="F8" s="148"/>
      <c r="G8" s="148"/>
      <c r="H8" s="148"/>
      <c r="J8" s="36" t="s">
        <v>16</v>
      </c>
      <c r="K8" s="148" t="s">
        <v>17</v>
      </c>
      <c r="L8" s="148"/>
      <c r="M8" s="148"/>
      <c r="N8" s="148"/>
      <c r="O8" s="148"/>
      <c r="P8" s="148"/>
      <c r="Q8" s="148"/>
    </row>
    <row r="9" spans="1:17" ht="18.75" customHeight="1" x14ac:dyDescent="0.4">
      <c r="A9" s="68" t="s">
        <v>118</v>
      </c>
      <c r="B9" s="214" t="s">
        <v>78</v>
      </c>
      <c r="C9" s="214"/>
      <c r="D9" s="214"/>
      <c r="E9" s="214"/>
      <c r="F9" s="214"/>
      <c r="G9" s="214"/>
      <c r="H9" s="214"/>
      <c r="J9" s="68" t="s">
        <v>117</v>
      </c>
      <c r="K9" s="214" t="s">
        <v>78</v>
      </c>
      <c r="L9" s="214"/>
      <c r="M9" s="214"/>
      <c r="N9" s="214"/>
      <c r="O9" s="214"/>
      <c r="P9" s="214"/>
      <c r="Q9" s="214"/>
    </row>
    <row r="10" spans="1:17" ht="18.75" customHeight="1" x14ac:dyDescent="0.4">
      <c r="A10" s="69">
        <f>G36</f>
        <v>0</v>
      </c>
      <c r="B10" s="43" t="s">
        <v>19</v>
      </c>
      <c r="C10" s="43" t="s">
        <v>79</v>
      </c>
      <c r="D10" s="103" t="s">
        <v>80</v>
      </c>
      <c r="E10" s="97" t="s">
        <v>81</v>
      </c>
      <c r="F10" s="43" t="s">
        <v>82</v>
      </c>
      <c r="G10" s="43" t="s">
        <v>83</v>
      </c>
      <c r="H10" s="43" t="s">
        <v>84</v>
      </c>
      <c r="J10" s="69">
        <f>P36</f>
        <v>5000000</v>
      </c>
      <c r="K10" s="43" t="s">
        <v>19</v>
      </c>
      <c r="L10" s="43" t="s">
        <v>79</v>
      </c>
      <c r="M10" s="103" t="s">
        <v>80</v>
      </c>
      <c r="N10" s="97" t="s">
        <v>81</v>
      </c>
      <c r="O10" s="43" t="s">
        <v>105</v>
      </c>
      <c r="P10" s="43" t="s">
        <v>83</v>
      </c>
      <c r="Q10" s="43" t="s">
        <v>84</v>
      </c>
    </row>
    <row r="11" spans="1:17" x14ac:dyDescent="0.4">
      <c r="A11" s="69" t="s">
        <v>7</v>
      </c>
      <c r="B11" s="93"/>
      <c r="C11" s="94"/>
      <c r="D11" s="113"/>
      <c r="E11" s="102"/>
      <c r="F11" s="95"/>
      <c r="G11" s="115">
        <f t="shared" ref="G11:G35" si="0">D11*F11</f>
        <v>0</v>
      </c>
      <c r="H11" s="94"/>
      <c r="J11" s="69" t="s">
        <v>7</v>
      </c>
      <c r="K11" s="75">
        <v>43958</v>
      </c>
      <c r="L11" s="66" t="s">
        <v>104</v>
      </c>
      <c r="M11" s="105">
        <v>2</v>
      </c>
      <c r="N11" s="104" t="s">
        <v>102</v>
      </c>
      <c r="O11" s="74">
        <v>15000</v>
      </c>
      <c r="P11" s="74">
        <f t="shared" ref="P11:P35" si="1">M11*O11</f>
        <v>30000</v>
      </c>
      <c r="Q11" s="52" t="s">
        <v>106</v>
      </c>
    </row>
    <row r="12" spans="1:17" x14ac:dyDescent="0.4">
      <c r="A12" s="56"/>
      <c r="B12" s="93"/>
      <c r="C12" s="94"/>
      <c r="D12" s="113"/>
      <c r="E12" s="102"/>
      <c r="F12" s="95"/>
      <c r="G12" s="115">
        <f t="shared" si="0"/>
        <v>0</v>
      </c>
      <c r="H12" s="94"/>
      <c r="J12" s="56"/>
      <c r="K12" s="75">
        <v>43994</v>
      </c>
      <c r="L12" s="66" t="s">
        <v>98</v>
      </c>
      <c r="M12" s="105">
        <v>50</v>
      </c>
      <c r="N12" s="104" t="s">
        <v>102</v>
      </c>
      <c r="O12" s="74">
        <v>1000</v>
      </c>
      <c r="P12" s="74">
        <f t="shared" si="1"/>
        <v>50000</v>
      </c>
      <c r="Q12" s="52"/>
    </row>
    <row r="13" spans="1:17" x14ac:dyDescent="0.4">
      <c r="A13" s="56"/>
      <c r="B13" s="93"/>
      <c r="C13" s="94"/>
      <c r="D13" s="113"/>
      <c r="E13" s="102"/>
      <c r="F13" s="95"/>
      <c r="G13" s="115">
        <f t="shared" si="0"/>
        <v>0</v>
      </c>
      <c r="H13" s="94"/>
      <c r="J13" s="56"/>
      <c r="K13" s="75">
        <v>44000</v>
      </c>
      <c r="L13" s="66" t="s">
        <v>99</v>
      </c>
      <c r="M13" s="105">
        <v>1</v>
      </c>
      <c r="N13" s="104" t="s">
        <v>103</v>
      </c>
      <c r="O13" s="74">
        <v>3000000</v>
      </c>
      <c r="P13" s="74">
        <f t="shared" si="1"/>
        <v>3000000</v>
      </c>
      <c r="Q13" s="52"/>
    </row>
    <row r="14" spans="1:17" x14ac:dyDescent="0.4">
      <c r="A14" s="56"/>
      <c r="B14" s="93"/>
      <c r="C14" s="94"/>
      <c r="D14" s="113"/>
      <c r="E14" s="102"/>
      <c r="F14" s="95"/>
      <c r="G14" s="115">
        <f t="shared" si="0"/>
        <v>0</v>
      </c>
      <c r="H14" s="94"/>
      <c r="J14" s="56"/>
      <c r="K14" s="75">
        <v>44106</v>
      </c>
      <c r="L14" s="66" t="s">
        <v>100</v>
      </c>
      <c r="M14" s="105">
        <v>1</v>
      </c>
      <c r="N14" s="104" t="s">
        <v>103</v>
      </c>
      <c r="O14" s="74">
        <v>500000</v>
      </c>
      <c r="P14" s="74">
        <f t="shared" si="1"/>
        <v>500000</v>
      </c>
      <c r="Q14" s="52"/>
    </row>
    <row r="15" spans="1:17" x14ac:dyDescent="0.4">
      <c r="A15" s="56"/>
      <c r="B15" s="93"/>
      <c r="C15" s="94"/>
      <c r="D15" s="113"/>
      <c r="E15" s="102"/>
      <c r="F15" s="95"/>
      <c r="G15" s="115">
        <f t="shared" si="0"/>
        <v>0</v>
      </c>
      <c r="H15" s="94"/>
      <c r="J15" s="56"/>
      <c r="K15" s="75">
        <v>44257</v>
      </c>
      <c r="L15" s="66" t="s">
        <v>101</v>
      </c>
      <c r="M15" s="105">
        <v>1</v>
      </c>
      <c r="N15" s="104" t="s">
        <v>103</v>
      </c>
      <c r="O15" s="74">
        <v>1420000</v>
      </c>
      <c r="P15" s="74">
        <f t="shared" si="1"/>
        <v>1420000</v>
      </c>
      <c r="Q15" s="52"/>
    </row>
    <row r="16" spans="1:17" x14ac:dyDescent="0.4">
      <c r="A16" s="56"/>
      <c r="B16" s="93"/>
      <c r="C16" s="94"/>
      <c r="D16" s="113"/>
      <c r="E16" s="102"/>
      <c r="F16" s="95"/>
      <c r="G16" s="115">
        <f t="shared" si="0"/>
        <v>0</v>
      </c>
      <c r="H16" s="94"/>
      <c r="J16" s="56"/>
      <c r="K16" s="75"/>
      <c r="L16" s="66"/>
      <c r="M16" s="105"/>
      <c r="N16" s="104"/>
      <c r="O16" s="67"/>
      <c r="P16" s="67">
        <f t="shared" si="1"/>
        <v>0</v>
      </c>
      <c r="Q16" s="52"/>
    </row>
    <row r="17" spans="1:17" x14ac:dyDescent="0.4">
      <c r="A17" s="56"/>
      <c r="B17" s="93"/>
      <c r="C17" s="94"/>
      <c r="D17" s="113"/>
      <c r="E17" s="102"/>
      <c r="F17" s="95"/>
      <c r="G17" s="115">
        <f t="shared" si="0"/>
        <v>0</v>
      </c>
      <c r="H17" s="94"/>
      <c r="J17" s="56"/>
      <c r="K17" s="75"/>
      <c r="L17" s="66"/>
      <c r="M17" s="105"/>
      <c r="N17" s="104"/>
      <c r="O17" s="67"/>
      <c r="P17" s="67">
        <f t="shared" si="1"/>
        <v>0</v>
      </c>
      <c r="Q17" s="52"/>
    </row>
    <row r="18" spans="1:17" x14ac:dyDescent="0.4">
      <c r="A18" s="56"/>
      <c r="B18" s="93"/>
      <c r="C18" s="94"/>
      <c r="D18" s="113"/>
      <c r="E18" s="102"/>
      <c r="F18" s="95"/>
      <c r="G18" s="115">
        <f t="shared" si="0"/>
        <v>0</v>
      </c>
      <c r="H18" s="94"/>
      <c r="J18" s="56"/>
      <c r="K18" s="75"/>
      <c r="L18" s="66"/>
      <c r="M18" s="105"/>
      <c r="N18" s="104"/>
      <c r="O18" s="67"/>
      <c r="P18" s="67">
        <f t="shared" si="1"/>
        <v>0</v>
      </c>
      <c r="Q18" s="52"/>
    </row>
    <row r="19" spans="1:17" x14ac:dyDescent="0.4">
      <c r="A19" s="56"/>
      <c r="B19" s="93"/>
      <c r="C19" s="94"/>
      <c r="D19" s="113"/>
      <c r="E19" s="102"/>
      <c r="F19" s="95"/>
      <c r="G19" s="115">
        <f t="shared" si="0"/>
        <v>0</v>
      </c>
      <c r="H19" s="94"/>
      <c r="J19" s="56"/>
      <c r="K19" s="75"/>
      <c r="L19" s="66"/>
      <c r="M19" s="105"/>
      <c r="N19" s="104"/>
      <c r="O19" s="67"/>
      <c r="P19" s="67">
        <f t="shared" si="1"/>
        <v>0</v>
      </c>
      <c r="Q19" s="52"/>
    </row>
    <row r="20" spans="1:17" x14ac:dyDescent="0.4">
      <c r="A20" s="56"/>
      <c r="B20" s="93"/>
      <c r="C20" s="94"/>
      <c r="D20" s="113"/>
      <c r="E20" s="102"/>
      <c r="F20" s="95"/>
      <c r="G20" s="115">
        <f t="shared" si="0"/>
        <v>0</v>
      </c>
      <c r="H20" s="94"/>
      <c r="J20" s="56"/>
      <c r="K20" s="75"/>
      <c r="L20" s="66"/>
      <c r="M20" s="105"/>
      <c r="N20" s="104"/>
      <c r="O20" s="67"/>
      <c r="P20" s="67">
        <f t="shared" si="1"/>
        <v>0</v>
      </c>
      <c r="Q20" s="52"/>
    </row>
    <row r="21" spans="1:17" x14ac:dyDescent="0.4">
      <c r="A21" s="56"/>
      <c r="B21" s="93"/>
      <c r="C21" s="94"/>
      <c r="D21" s="113"/>
      <c r="E21" s="102"/>
      <c r="F21" s="95"/>
      <c r="G21" s="115">
        <f t="shared" si="0"/>
        <v>0</v>
      </c>
      <c r="H21" s="94"/>
      <c r="J21" s="56"/>
      <c r="K21" s="75"/>
      <c r="L21" s="66"/>
      <c r="M21" s="105"/>
      <c r="N21" s="104"/>
      <c r="O21" s="67"/>
      <c r="P21" s="67">
        <f t="shared" si="1"/>
        <v>0</v>
      </c>
      <c r="Q21" s="52"/>
    </row>
    <row r="22" spans="1:17" x14ac:dyDescent="0.4">
      <c r="A22" s="56"/>
      <c r="B22" s="93"/>
      <c r="C22" s="89"/>
      <c r="D22" s="113"/>
      <c r="E22" s="102"/>
      <c r="F22" s="95"/>
      <c r="G22" s="115">
        <f t="shared" si="0"/>
        <v>0</v>
      </c>
      <c r="H22" s="94"/>
      <c r="J22" s="56"/>
      <c r="K22" s="75"/>
      <c r="L22" s="65"/>
      <c r="M22" s="105"/>
      <c r="N22" s="104"/>
      <c r="O22" s="67"/>
      <c r="P22" s="67">
        <f t="shared" si="1"/>
        <v>0</v>
      </c>
      <c r="Q22" s="52"/>
    </row>
    <row r="23" spans="1:17" x14ac:dyDescent="0.4">
      <c r="A23" s="56"/>
      <c r="B23" s="93"/>
      <c r="C23" s="94"/>
      <c r="D23" s="113"/>
      <c r="E23" s="102"/>
      <c r="F23" s="95"/>
      <c r="G23" s="115">
        <f t="shared" si="0"/>
        <v>0</v>
      </c>
      <c r="H23" s="94"/>
      <c r="J23" s="56"/>
      <c r="K23" s="75"/>
      <c r="L23" s="66"/>
      <c r="M23" s="105"/>
      <c r="N23" s="104"/>
      <c r="O23" s="67"/>
      <c r="P23" s="67">
        <f t="shared" si="1"/>
        <v>0</v>
      </c>
      <c r="Q23" s="52"/>
    </row>
    <row r="24" spans="1:17" x14ac:dyDescent="0.4">
      <c r="A24" s="56"/>
      <c r="B24" s="93"/>
      <c r="C24" s="94"/>
      <c r="D24" s="113"/>
      <c r="E24" s="102"/>
      <c r="F24" s="95"/>
      <c r="G24" s="115">
        <f t="shared" si="0"/>
        <v>0</v>
      </c>
      <c r="H24" s="94"/>
      <c r="J24" s="56"/>
      <c r="K24" s="75"/>
      <c r="L24" s="66"/>
      <c r="M24" s="105"/>
      <c r="N24" s="104"/>
      <c r="O24" s="67"/>
      <c r="P24" s="67">
        <f t="shared" si="1"/>
        <v>0</v>
      </c>
      <c r="Q24" s="52"/>
    </row>
    <row r="25" spans="1:17" x14ac:dyDescent="0.4">
      <c r="A25" s="56"/>
      <c r="B25" s="93"/>
      <c r="C25" s="94"/>
      <c r="D25" s="113"/>
      <c r="E25" s="102"/>
      <c r="F25" s="95"/>
      <c r="G25" s="115">
        <f t="shared" si="0"/>
        <v>0</v>
      </c>
      <c r="H25" s="94"/>
      <c r="J25" s="56"/>
      <c r="K25" s="75"/>
      <c r="L25" s="66"/>
      <c r="M25" s="105"/>
      <c r="N25" s="104"/>
      <c r="O25" s="67"/>
      <c r="P25" s="67">
        <f t="shared" si="1"/>
        <v>0</v>
      </c>
      <c r="Q25" s="52"/>
    </row>
    <row r="26" spans="1:17" x14ac:dyDescent="0.4">
      <c r="A26" s="56"/>
      <c r="B26" s="93"/>
      <c r="C26" s="94"/>
      <c r="D26" s="113"/>
      <c r="E26" s="102"/>
      <c r="F26" s="95"/>
      <c r="G26" s="115">
        <f t="shared" si="0"/>
        <v>0</v>
      </c>
      <c r="H26" s="94"/>
      <c r="J26" s="56"/>
      <c r="K26" s="75"/>
      <c r="L26" s="66"/>
      <c r="M26" s="105"/>
      <c r="N26" s="104"/>
      <c r="O26" s="67"/>
      <c r="P26" s="67">
        <f t="shared" si="1"/>
        <v>0</v>
      </c>
      <c r="Q26" s="52"/>
    </row>
    <row r="27" spans="1:17" x14ac:dyDescent="0.4">
      <c r="A27" s="56"/>
      <c r="B27" s="93"/>
      <c r="C27" s="94"/>
      <c r="D27" s="113"/>
      <c r="E27" s="102"/>
      <c r="F27" s="95"/>
      <c r="G27" s="115">
        <f t="shared" si="0"/>
        <v>0</v>
      </c>
      <c r="H27" s="94"/>
      <c r="J27" s="56"/>
      <c r="K27" s="75"/>
      <c r="L27" s="66"/>
      <c r="M27" s="105"/>
      <c r="N27" s="104"/>
      <c r="O27" s="67"/>
      <c r="P27" s="67">
        <f t="shared" si="1"/>
        <v>0</v>
      </c>
      <c r="Q27" s="52"/>
    </row>
    <row r="28" spans="1:17" x14ac:dyDescent="0.4">
      <c r="A28" s="56"/>
      <c r="B28" s="93"/>
      <c r="C28" s="94"/>
      <c r="D28" s="113"/>
      <c r="E28" s="102"/>
      <c r="F28" s="95"/>
      <c r="G28" s="115">
        <f t="shared" si="0"/>
        <v>0</v>
      </c>
      <c r="H28" s="94"/>
      <c r="J28" s="56"/>
      <c r="K28" s="75"/>
      <c r="L28" s="66"/>
      <c r="M28" s="105"/>
      <c r="N28" s="104"/>
      <c r="O28" s="67"/>
      <c r="P28" s="67">
        <f t="shared" si="1"/>
        <v>0</v>
      </c>
      <c r="Q28" s="52"/>
    </row>
    <row r="29" spans="1:17" x14ac:dyDescent="0.4">
      <c r="A29" s="56"/>
      <c r="B29" s="93"/>
      <c r="C29" s="94"/>
      <c r="D29" s="113"/>
      <c r="E29" s="102"/>
      <c r="F29" s="95"/>
      <c r="G29" s="115">
        <f t="shared" si="0"/>
        <v>0</v>
      </c>
      <c r="H29" s="94"/>
      <c r="J29" s="56"/>
      <c r="K29" s="75"/>
      <c r="L29" s="66"/>
      <c r="M29" s="105"/>
      <c r="N29" s="104"/>
      <c r="O29" s="67"/>
      <c r="P29" s="67">
        <f t="shared" si="1"/>
        <v>0</v>
      </c>
      <c r="Q29" s="52"/>
    </row>
    <row r="30" spans="1:17" x14ac:dyDescent="0.4">
      <c r="A30" s="56"/>
      <c r="B30" s="93"/>
      <c r="C30" s="94"/>
      <c r="D30" s="113"/>
      <c r="E30" s="102"/>
      <c r="F30" s="96"/>
      <c r="G30" s="115">
        <f t="shared" si="0"/>
        <v>0</v>
      </c>
      <c r="H30" s="94"/>
      <c r="J30" s="56"/>
      <c r="K30" s="75"/>
      <c r="L30" s="66"/>
      <c r="M30" s="105"/>
      <c r="N30" s="104"/>
      <c r="O30" s="67"/>
      <c r="P30" s="67">
        <f t="shared" si="1"/>
        <v>0</v>
      </c>
      <c r="Q30" s="52"/>
    </row>
    <row r="31" spans="1:17" x14ac:dyDescent="0.4">
      <c r="A31" s="56"/>
      <c r="B31" s="93"/>
      <c r="C31" s="94"/>
      <c r="D31" s="113"/>
      <c r="E31" s="102"/>
      <c r="F31" s="95"/>
      <c r="G31" s="115">
        <f t="shared" si="0"/>
        <v>0</v>
      </c>
      <c r="H31" s="94"/>
      <c r="J31" s="56"/>
      <c r="K31" s="75"/>
      <c r="L31" s="66"/>
      <c r="M31" s="105"/>
      <c r="N31" s="104"/>
      <c r="O31" s="67"/>
      <c r="P31" s="67">
        <f t="shared" si="1"/>
        <v>0</v>
      </c>
      <c r="Q31" s="52"/>
    </row>
    <row r="32" spans="1:17" x14ac:dyDescent="0.4">
      <c r="A32" s="56"/>
      <c r="B32" s="93"/>
      <c r="C32" s="94"/>
      <c r="D32" s="113"/>
      <c r="E32" s="102"/>
      <c r="F32" s="95"/>
      <c r="G32" s="115">
        <f t="shared" si="0"/>
        <v>0</v>
      </c>
      <c r="H32" s="94"/>
      <c r="J32" s="56"/>
      <c r="K32" s="75"/>
      <c r="L32" s="66"/>
      <c r="M32" s="105"/>
      <c r="N32" s="104"/>
      <c r="O32" s="67"/>
      <c r="P32" s="67">
        <f t="shared" si="1"/>
        <v>0</v>
      </c>
      <c r="Q32" s="52"/>
    </row>
    <row r="33" spans="1:17" x14ac:dyDescent="0.4">
      <c r="A33" s="56"/>
      <c r="B33" s="93"/>
      <c r="C33" s="94"/>
      <c r="D33" s="113"/>
      <c r="E33" s="102"/>
      <c r="F33" s="95"/>
      <c r="G33" s="115">
        <f t="shared" si="0"/>
        <v>0</v>
      </c>
      <c r="H33" s="94"/>
      <c r="J33" s="56"/>
      <c r="K33" s="75"/>
      <c r="L33" s="66"/>
      <c r="M33" s="105"/>
      <c r="N33" s="104"/>
      <c r="O33" s="67"/>
      <c r="P33" s="67">
        <f t="shared" si="1"/>
        <v>0</v>
      </c>
      <c r="Q33" s="52"/>
    </row>
    <row r="34" spans="1:17" x14ac:dyDescent="0.4">
      <c r="A34" s="56"/>
      <c r="B34" s="93"/>
      <c r="C34" s="94"/>
      <c r="D34" s="113"/>
      <c r="E34" s="102"/>
      <c r="F34" s="95"/>
      <c r="G34" s="115">
        <f t="shared" si="0"/>
        <v>0</v>
      </c>
      <c r="H34" s="94"/>
      <c r="J34" s="56"/>
      <c r="K34" s="75"/>
      <c r="L34" s="66"/>
      <c r="M34" s="105"/>
      <c r="N34" s="104"/>
      <c r="O34" s="67"/>
      <c r="P34" s="67">
        <f t="shared" si="1"/>
        <v>0</v>
      </c>
      <c r="Q34" s="52"/>
    </row>
    <row r="35" spans="1:17" x14ac:dyDescent="0.4">
      <c r="A35" s="56"/>
      <c r="B35" s="93"/>
      <c r="C35" s="94"/>
      <c r="D35" s="113"/>
      <c r="E35" s="102"/>
      <c r="F35" s="95"/>
      <c r="G35" s="115">
        <f t="shared" si="0"/>
        <v>0</v>
      </c>
      <c r="H35" s="94"/>
      <c r="J35" s="56"/>
      <c r="K35" s="75"/>
      <c r="L35" s="66"/>
      <c r="M35" s="105"/>
      <c r="N35" s="104"/>
      <c r="O35" s="67"/>
      <c r="P35" s="67">
        <f t="shared" si="1"/>
        <v>0</v>
      </c>
      <c r="Q35" s="52"/>
    </row>
    <row r="36" spans="1:17" ht="19.5" thickBot="1" x14ac:dyDescent="0.45">
      <c r="A36" s="56"/>
      <c r="B36" s="215" t="s">
        <v>147</v>
      </c>
      <c r="C36" s="215"/>
      <c r="D36" s="215"/>
      <c r="E36" s="215"/>
      <c r="F36" s="215"/>
      <c r="G36" s="70">
        <f>SUM(G11:G35)</f>
        <v>0</v>
      </c>
      <c r="H36" s="73"/>
      <c r="J36" s="56"/>
      <c r="K36" s="215" t="s">
        <v>147</v>
      </c>
      <c r="L36" s="215"/>
      <c r="M36" s="215"/>
      <c r="N36" s="215"/>
      <c r="O36" s="215"/>
      <c r="P36" s="71">
        <f>SUM(P11:P35)</f>
        <v>5000000</v>
      </c>
      <c r="Q36" s="72"/>
    </row>
    <row r="37" spans="1:17" ht="19.5" customHeight="1" thickTop="1" x14ac:dyDescent="0.4">
      <c r="A37" s="203" t="s">
        <v>149</v>
      </c>
      <c r="B37" s="204"/>
      <c r="C37" s="204"/>
      <c r="D37" s="204"/>
      <c r="E37" s="204"/>
      <c r="F37" s="205"/>
      <c r="G37" s="209">
        <f>'費目別支出内訳書(人件費)'!$H45+'費目別支出内訳書(謝金)'!$H47+'費目別支出内訳書(国内旅費) '!K49+'費目別支出内訳書(海外旅費)'!$K49+'費目別支出内訳書(調査研究費)'!$G36</f>
        <v>0</v>
      </c>
      <c r="H37" s="210"/>
      <c r="J37" s="203" t="s">
        <v>149</v>
      </c>
      <c r="K37" s="204"/>
      <c r="L37" s="204"/>
      <c r="M37" s="204"/>
      <c r="N37" s="204"/>
      <c r="O37" s="205"/>
      <c r="P37" s="209">
        <f>'費目別支出内訳書(人件費)'!Q45+'費目別支出内訳書(謝金)'!R47+'費目別支出内訳書(海外旅費)'!W49+'費目別支出内訳書(調査研究費)'!P36</f>
        <v>8348600</v>
      </c>
      <c r="Q37" s="216"/>
    </row>
    <row r="38" spans="1:17" ht="19.5" customHeight="1" thickBot="1" x14ac:dyDescent="0.45">
      <c r="A38" s="206"/>
      <c r="B38" s="207"/>
      <c r="C38" s="207"/>
      <c r="D38" s="207"/>
      <c r="E38" s="207"/>
      <c r="F38" s="208"/>
      <c r="G38" s="211" t="s">
        <v>85</v>
      </c>
      <c r="H38" s="212"/>
      <c r="J38" s="206"/>
      <c r="K38" s="207"/>
      <c r="L38" s="207"/>
      <c r="M38" s="207"/>
      <c r="N38" s="207"/>
      <c r="O38" s="207"/>
      <c r="P38" s="211" t="s">
        <v>33</v>
      </c>
      <c r="Q38" s="212"/>
    </row>
    <row r="39" spans="1:17" ht="19.5" thickTop="1" x14ac:dyDescent="0.4"/>
    <row r="41" spans="1:17" x14ac:dyDescent="0.4">
      <c r="F41" s="213"/>
      <c r="G41" s="213"/>
      <c r="H41" s="213"/>
      <c r="I41" s="213"/>
      <c r="J41" s="213"/>
    </row>
  </sheetData>
  <mergeCells count="21">
    <mergeCell ref="F41:J41"/>
    <mergeCell ref="J38:O38"/>
    <mergeCell ref="A3:H3"/>
    <mergeCell ref="B8:H8"/>
    <mergeCell ref="B9:H9"/>
    <mergeCell ref="B36:F36"/>
    <mergeCell ref="J3:Q3"/>
    <mergeCell ref="O5:Q5"/>
    <mergeCell ref="O6:Q6"/>
    <mergeCell ref="K8:Q8"/>
    <mergeCell ref="K9:Q9"/>
    <mergeCell ref="P38:Q38"/>
    <mergeCell ref="K36:O36"/>
    <mergeCell ref="J37:O37"/>
    <mergeCell ref="P37:Q37"/>
    <mergeCell ref="G5:H5"/>
    <mergeCell ref="G6:H6"/>
    <mergeCell ref="A37:F37"/>
    <mergeCell ref="A38:F38"/>
    <mergeCell ref="G37:H37"/>
    <mergeCell ref="G38:H38"/>
  </mergeCells>
  <phoneticPr fontId="8"/>
  <dataValidations count="1">
    <dataValidation allowBlank="1" showInputMessage="1" showErrorMessage="1" promptTitle="自動計算" prompt="手入力しないでください" sqref="G11 G12:G36" xr:uid="{00000000-0002-0000-0600-000000000000}"/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収支決算報告書</vt:lpstr>
      <vt:lpstr>収支簿(総括表)</vt:lpstr>
      <vt:lpstr>費目別支出内訳書(人件費)</vt:lpstr>
      <vt:lpstr>費目別支出内訳書(謝金)</vt:lpstr>
      <vt:lpstr>費目別支出内訳書(国内旅費) </vt:lpstr>
      <vt:lpstr>費目別支出内訳書(海外旅費)</vt:lpstr>
      <vt:lpstr>費目別支出内訳書(調査研究費)</vt:lpstr>
      <vt:lpstr>'収支簿(総括表)'!OLE_LINK1</vt:lpstr>
      <vt:lpstr>収支決算報告書!Print_Area</vt:lpstr>
      <vt:lpstr>'収支簿(総括表)'!Print_Area</vt:lpstr>
      <vt:lpstr>'費目別支出内訳書(海外旅費)'!Print_Area</vt:lpstr>
      <vt:lpstr>'費目別支出内訳書(国内旅費) '!Print_Area</vt:lpstr>
      <vt:lpstr>'費目別支出内訳書(謝金)'!Print_Area</vt:lpstr>
      <vt:lpstr>'費目別支出内訳書(人件費)'!Print_Area</vt:lpstr>
      <vt:lpstr>'費目別支出内訳書(調査研究費)'!Print_Area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2024-11-20T04:42:52Z</dcterms:modified>
</cp:coreProperties>
</file>